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9540"/>
  </bookViews>
  <sheets>
    <sheet name="Hoja1" sheetId="1" r:id="rId1"/>
    <sheet name="Hoja2" sheetId="2" r:id="rId2"/>
    <sheet name="Hoja3" sheetId="3" r:id="rId3"/>
  </sheets>
  <definedNames>
    <definedName name="_xlnm._FilterDatabase" localSheetId="0" hidden="1">Hoja1!$A$5:$K$49</definedName>
  </definedNames>
  <calcPr calcId="145621"/>
</workbook>
</file>

<file path=xl/calcChain.xml><?xml version="1.0" encoding="utf-8"?>
<calcChain xmlns="http://schemas.openxmlformats.org/spreadsheetml/2006/main">
  <c r="G12" i="1" l="1"/>
  <c r="G37" i="1"/>
  <c r="G29" i="1" l="1"/>
  <c r="G14" i="1"/>
  <c r="G41" i="1" l="1"/>
  <c r="G49" i="1"/>
  <c r="G44" i="1"/>
  <c r="G43" i="1"/>
  <c r="G42" i="1"/>
  <c r="G40" i="1"/>
  <c r="G34" i="1"/>
  <c r="G32" i="1"/>
  <c r="G31" i="1"/>
  <c r="G30" i="1"/>
  <c r="G28" i="1"/>
  <c r="G27" i="1"/>
  <c r="G26" i="1"/>
  <c r="G25" i="1"/>
  <c r="G24" i="1"/>
  <c r="G21" i="1"/>
  <c r="G20" i="1"/>
  <c r="G19" i="1"/>
  <c r="G18" i="1"/>
  <c r="G17" i="1"/>
  <c r="G16" i="1"/>
  <c r="G15" i="1"/>
  <c r="G10" i="1"/>
  <c r="G7" i="1"/>
  <c r="G6" i="1"/>
</calcChain>
</file>

<file path=xl/sharedStrings.xml><?xml version="1.0" encoding="utf-8"?>
<sst xmlns="http://schemas.openxmlformats.org/spreadsheetml/2006/main" count="242" uniqueCount="203">
  <si>
    <t>MINISTERIO DE TRANSPORTE</t>
  </si>
  <si>
    <t>Oficina Asesora de Planeación</t>
  </si>
  <si>
    <t>Plan de Acción Institucional 2016 - Avance a junio 30 de 2016</t>
  </si>
  <si>
    <t>FOCO ESTRATÉGICO</t>
  </si>
  <si>
    <t>OBJETIVO ESTRATÉGICO MINISTERIO</t>
  </si>
  <si>
    <t>RESPONSABLE</t>
  </si>
  <si>
    <t>PROYECTO</t>
  </si>
  <si>
    <t>RECURSOS</t>
  </si>
  <si>
    <t>AVANCE FINANCIERO</t>
  </si>
  <si>
    <t>META</t>
  </si>
  <si>
    <t>INDICADOR</t>
  </si>
  <si>
    <t>Disminuir tiempos y costos de viaje y mejorar competitividad</t>
  </si>
  <si>
    <t>Formular la política y reglamentación que permitan una infraestructura moderna y acorde a los estándares técnicos internacionales, así como la logística y servicios de transporte seguros y eficientes, contribuyendo a la integración de las regiones y la competitividad del país</t>
  </si>
  <si>
    <t>Jefe Oficna Asesora de Planeación - Coordinador Grupo Planificación Sectorial</t>
  </si>
  <si>
    <t>Apoyo al Sector Transporte en la definición de políticas, planes, programas y proyectos.</t>
  </si>
  <si>
    <t>1) 2 actualizaciones al Plan Estratégico Sectorial.
2) 4 seguimientos al Plan Estratégico Sectorial.
3) 1 Diseño. 
4) 1 implementación de la estrategia de Rostro Social.</t>
  </si>
  <si>
    <t>1) PES actualizado.
2) Seguimientos al PES realizados
3) Estrategia de Rostro Social diseñada.
4) Estrategia de Rostro Social implementada.</t>
  </si>
  <si>
    <t>Jefe Oficina de Regulación Económica - Coordinador Grupo Económico Financiero</t>
  </si>
  <si>
    <t>Formulación de la regulación del servicio público de transporte intermunicipal de pasajeros por carretera e implementación y puesta en marcha del sistema de información para la regulación del transporte de pasajeros por carretera - SIRTPC .</t>
  </si>
  <si>
    <t>100% Avance programado proyecto.</t>
  </si>
  <si>
    <t>Indice de costos del transporte de pasajeros por carretera para la implementacion y puesta en marcha del SIRTP.</t>
  </si>
  <si>
    <t>Desarrollar Ministerio con Rostro Social-Ambiental</t>
  </si>
  <si>
    <t>Definir e implementar criterios y lineamientos de infraestructura verde que permitan al Sector, desarrollar proyectos de infraestructura de transporte en áreas de especial importancia ambiental, mediante la expedición de un documento concertado con el Ministerio de ambiente y desarrollo sostenible.</t>
  </si>
  <si>
    <t>Despacho Ministro - Coordinador Grupo de Asuntos Ambientales y Desarrollo Sostenible</t>
  </si>
  <si>
    <t>Incorporación  de lineamientos ambientales  para el desarrollo de infraestructura ambientalmente sostenible (verde),  durante la estructuración y ejecución de proyectos viales.</t>
  </si>
  <si>
    <t>1 documento</t>
  </si>
  <si>
    <t>Documento elaborado</t>
  </si>
  <si>
    <t>Formulación de una política de crecimiento verde de largo plazo</t>
  </si>
  <si>
    <t>1 plan elaborado</t>
  </si>
  <si>
    <t>Planes elaborados</t>
  </si>
  <si>
    <t>Definir politica de plan de mitigación</t>
  </si>
  <si>
    <t xml:space="preserve">Implementación de la política de crecimiento verde </t>
  </si>
  <si>
    <t xml:space="preserve">2 medidas en implementación
</t>
  </si>
  <si>
    <t>Medidas en implementación</t>
  </si>
  <si>
    <t>Disminuir brechas en las regiones: Desarrollo de la infraestructura de la red vial terciaria + Infraestructura para la transformación del campo y la consolidación de la paz</t>
  </si>
  <si>
    <t>Consolidar el Sistema Integral de Informacion de Carreteras -SINC creado por la Ley 1228 de 2008, mediante la información recibida de parte de los entes territoriales y validada por el MT, con el fin de garantizar la conservación y sostenibilidad de las vías intervenidas y la categorización de la red vial nacional.</t>
  </si>
  <si>
    <t>Viceministro de Infraestructura - Coordinadora Grupo Apoyo Regional</t>
  </si>
  <si>
    <t>Asistencia al Ministerio de Transporte en la consolidación de la estrategia para que los departamentos gestionen eficiente nacional.</t>
  </si>
  <si>
    <t>9 departamentos</t>
  </si>
  <si>
    <t>Departamentos con sistema implementado</t>
  </si>
  <si>
    <t>Formular la segunda etapa del plan vial regional, trabajando  con las diferentes entidades del gobierno nacional,  con el fin de apoyar a las entidades territoriales en la adecuada planeacion de la infraestructura a su cargo</t>
  </si>
  <si>
    <t>8 planes viales elaborados (incluye la actualización de 4 planes viales departamentales).
10 estudios y diseños cofinanciados.</t>
  </si>
  <si>
    <t>Identificar, formular  y  estructurar proyectos  de caminos ancestrales en territorios indígenas, conforme a la priorización y concertación realizada con las comunidades indigenas.</t>
  </si>
  <si>
    <t>Programa Plan Vial departamental nacional, atención comunidades indigenas Plan Nacional de Desarrollo 2014-2018.</t>
  </si>
  <si>
    <t>2 departamentos con proyectos de caminos ancestrales estructurados.</t>
  </si>
  <si>
    <t>Número de departamentos con proyectos de caminos ancestrales estructurados,  priorizadas y concertados en territorios indígenas</t>
  </si>
  <si>
    <t>NA</t>
  </si>
  <si>
    <t>Implementar sistemas inteligentes de transporte</t>
  </si>
  <si>
    <t>Proveer al sector Transporte de las bases normativas para la implementación de sistemas inteligentes de transporte (ITS) en Colombia,  mediante la emisión de políticas públicas, resoluciones y documentos técnicos, que contribuyan a mejorar la seguridad vial, mejorar la organización y el control del transporte, maximizar la eficiencia de las inversiones del Estado, reducir los tiempos y costos de viaje, propender por la sostenibilidad ambiental, y aportar a la competitividad del país.</t>
  </si>
  <si>
    <t>Direcctor de Transporte y Tránsito - Coordinador Grupo SIT</t>
  </si>
  <si>
    <t>1. Diseño e implementación del centro inteligente de control de tránsito y transporte infraestructura vial nacional.
2. Apoyo desarrollo de programas y proyectos sistemas inteligentes de transporte nacional.</t>
  </si>
  <si>
    <t>Políticas públicas sobre ITS emitidas (Estudios)
Herramientas tecnológicas fortalecidas (Estandares Internacionales)</t>
  </si>
  <si>
    <t>Elaborar la guía de implementación de sistemas inteligentes de transporte (ITS), que incluya cada Sistema Inteligente para la Infraestructura, el Tránsito y el Transporte con el fin de estandarizar la implementación de dichas tecnologías en todo el territorio nacional y así garantizar su interoperabilidad.</t>
  </si>
  <si>
    <t>Director de Transporte y Tránsito - Grupo SIT</t>
  </si>
  <si>
    <t>Apoyo desarrollo de programas y proyectos sistemas inteligentes de transporte nacional.</t>
  </si>
  <si>
    <t>1 guía de sistemas inteligentes de transporte.</t>
  </si>
  <si>
    <t>Guía de implementación de sistemas inteligentes para transporte (ITS) formulada.</t>
  </si>
  <si>
    <t>Transformar Transporte público en todos sus modos y modalidades</t>
  </si>
  <si>
    <t>Consolidar en los próximos cuatro (4) años, los SITM, los SETP, los SITP y los SITR que se encuentran en operación, implementación o estructuración en el País desde el punto de vista de infraestructura, financiero, operacional e institucional, así como mediante la integración con modos alternativos no motorizados y otras modalidades de transporte, que permita la prestación de servicios de transporte público de pasajeros en condiciones de calidad para los usuarios y con estándares de servicio adecuados para los distintos territorios.</t>
  </si>
  <si>
    <t>Unidad de Movilidad Urbana</t>
  </si>
  <si>
    <t>Asistencia técnica para el apoyo en el fortalecimiento de política, la implementación de estrategias para su desarrollo y el seguimiento y apoyo a las estrategias y proyectos, en el marco de la política nacional de transporte urbano.</t>
  </si>
  <si>
    <t>33% de viajes realizados asociados a movilidad activa.</t>
  </si>
  <si>
    <t>Porcentaje de viajes realizados asociados a movilidad activa.</t>
  </si>
  <si>
    <t>Implementar política pública de seguridad en todos los modos</t>
  </si>
  <si>
    <t>Implementar las políticas y procedimientos requeridos, mediante la acción sobre los factores que afectan la seguridad vial, de tal forma que se reduzca la mortalidad derivada de la accidentalidad vial, en el país</t>
  </si>
  <si>
    <t>Viceministro de Transporte - Coordinador Grupo Seguridad Vial</t>
  </si>
  <si>
    <t>Fortalecimiento de la capacidad institucional para la administración, gestión e implementación de políticas, programas y proyectos para la seguridad vial en los modos de transporte terrestre automotor, terrestre férreo y acuático nacional.</t>
  </si>
  <si>
    <t>Disminuir en 1.5% la mortalidad en accidentes de tránsito</t>
  </si>
  <si>
    <t>Variación porcentual mortalidad en accidentes de tránsito.</t>
  </si>
  <si>
    <t>NA (se mide en  el 4to. Trimestre)</t>
  </si>
  <si>
    <t>Subdirector de Tránsito</t>
  </si>
  <si>
    <t>Adquisición de bienes e insumos para el control del transito y transporte terrestre.</t>
  </si>
  <si>
    <t>400,000 especies venales y no venales adquiridas</t>
  </si>
  <si>
    <t>Especies venales y no venales adquiridas (Miles)</t>
  </si>
  <si>
    <t>Dirección de Transporte y Tránsito - Grupo de Reposición Vehicular</t>
  </si>
  <si>
    <t>Programas de promoción para la reposición y renovación del parque automotor de carga nacional.</t>
  </si>
  <si>
    <t>Edad promedio en años  de vehículos de transporte automotor de carga con peso bruto vehicular mayor a 10,5 toneladas.</t>
  </si>
  <si>
    <t>Subdirector de Transporte</t>
  </si>
  <si>
    <t>Control de Tráfico Fluvial Nacional.</t>
  </si>
  <si>
    <t>1 sede con equipo de control fluvial</t>
  </si>
  <si>
    <t>Sedes Dotadas con equipos de control fluvial.</t>
  </si>
  <si>
    <t>Lograr política integrada de transporte (Logística para la competitividad)</t>
  </si>
  <si>
    <t>Desarrollar infraestructura logística especializada como plataformas logísticas y corredores logísticos con sus geencias así como sistemas de enturnamiento INSIDE, la cual se soportará en el RNDC y otros sistemas de información a través de la implementación de políticas relacionadas con corredores, sistemas de enturnamiento y plataformas.</t>
  </si>
  <si>
    <t>Viceministro de Transporte - Coordinador Grupo Logística</t>
  </si>
  <si>
    <t>Apoyo a la implementación de la política logística nacional.</t>
  </si>
  <si>
    <t>6,000,000 de registros incorporados</t>
  </si>
  <si>
    <t>Registros incorporados en el RNDC (miles)</t>
  </si>
  <si>
    <t>Mejorar la regulación de la infraestructura de transporte, mediante la revisión y actualización de la normativa sectorial vigente a partir de la identificación de la necesidad de solicitudes recibidas y cumplimiento de aspectos normativos y/o de la política nacional, con el fin de impulsar y articular la estructuración y ejecución de planes, programas y proyectos de infraestructura de transporte orientados a la intermodalidad en las regiones.</t>
  </si>
  <si>
    <t>Actualización Ley 105 de 1993.</t>
  </si>
  <si>
    <t>Una propuesta de acto administrativo en borrador para discusión.</t>
  </si>
  <si>
    <t>Proyecto de actualización de documento.</t>
  </si>
  <si>
    <t>Modificación Ley 1508 de 2013.</t>
  </si>
  <si>
    <t>Una propuesta de acto administrativo en borrador para discusión</t>
  </si>
  <si>
    <t>Proyecto de modificación de documento.</t>
  </si>
  <si>
    <t>Viceministro de Infraestructura - Coordinador Grupo de Desarrollo Intermodal</t>
  </si>
  <si>
    <t>Complemento al Manual Férreo para Carga y Pasajeros y Reglamentacion Dec 1008 de 2015 sobre Tranvías.</t>
  </si>
  <si>
    <t>Un proyecto de manual férreo y una propuesta de resolución de reglamentación del Art. 30 del Decreto 1008.</t>
  </si>
  <si>
    <t>Manual Férreo complementado y Reglamentacion desarrollada.</t>
  </si>
  <si>
    <t>Mejorar la regulación del Sector Transporte, mediante la revisión y ajuste de normas y políticas que ayuden a la consecución de los objetivos del Sector, para  aumentar la cobertura de servicios de transporte e incentivar la integración modal mediante el establecimiento de mecanismos de interacción entre los diferentes actores del transporte, actualizar el código nacional de tránsito y modificar los decretos y/o resoluciones  para ajustarlos a las condiciones actuales en materia de transporte y tránsito  en los modos carretero, fluvial y ferreo, mediante el ajuste  del nuevo marco normativo para garantizar la debida prestación del servicio a nivel nacional.</t>
  </si>
  <si>
    <t>Fortalecimiento e implementación de políticas y regulaciones técnicas para el modo de transporte fluvial.</t>
  </si>
  <si>
    <t>1. Manual clasificacion embarcaciones
2. RNF implementado
3. Estudio de oferta y demanda transporte fluvial</t>
  </si>
  <si>
    <t>1. Reglamentaciones expedidas
2. Documentos de politica para transporte fluvial.
3. Estudios formulados.</t>
  </si>
  <si>
    <t xml:space="preserve"> Implementación de un sistema de recolección de datos para el transporte terrestre automotor.</t>
  </si>
  <si>
    <t>2 estudios.</t>
  </si>
  <si>
    <t xml:space="preserve"> Estudios formulados.</t>
  </si>
  <si>
    <t>1 Reglamentación expedida en temas de transporte urbano.</t>
  </si>
  <si>
    <t>Reglamentaciones relacionadas con Transporte Urbano expedidas.</t>
  </si>
  <si>
    <t>NA (programada para el 4to.trimestre)</t>
  </si>
  <si>
    <t>Jefe Oficina de Regulación Económica</t>
  </si>
  <si>
    <t>Lineamientos de política y regulaciones económicas para los modos de transporte, transporte intermodal y servicios conexos.</t>
  </si>
  <si>
    <t>1 proyecto de acto administrativo</t>
  </si>
  <si>
    <t>Número de documentos o proyectos de actos administrativos elaborados.</t>
  </si>
  <si>
    <t>Implementar el Plan Maestro de Transporte Intermodal (PMTI) con un horizonte a mediano y largo plazo conforme a la batería de proyectos que resulte de su formulación.</t>
  </si>
  <si>
    <t>Estudios para el desarrollo de politicas y planes en infraestructura y transporte.</t>
  </si>
  <si>
    <t>Un Modulo del PMTI  formulado.</t>
  </si>
  <si>
    <t>Modulo del PMTI formulado.</t>
  </si>
  <si>
    <t>Implementar sistema integrado de información sectorial</t>
  </si>
  <si>
    <t>Mejorar el Sistema de Información y Seguimiento a los proyectos de Transporte Urbano mediante la contratación de una consultoria para que revise la plataforma de indicadores del sistema SISETU</t>
  </si>
  <si>
    <t>Dos (2) reportes Avalados SISETU.</t>
  </si>
  <si>
    <t>Reportes avalados SISETU.</t>
  </si>
  <si>
    <t xml:space="preserve"> Contar con el Registro Único Nacional de Tránsito entendido como una base de datos centralizada que contiene información de todos los vehículos del país, todos los conductores, los seguros, las infracciones de tránsito, los accidentes de tránsito y las empresas de transporte público, infractores, accidentes de tránsito, seguros, remolques y semirremolques, maquinaria agrícola y de construcción autopropulsada y de personas naturales o jurídicas que prestan servicios al sector. La información contenida e este sistema permite adelatar el control y la planificación de la industria del transporte.</t>
  </si>
  <si>
    <t>Viceministro de Transporte - Grupo Runt</t>
  </si>
  <si>
    <t>Administración gerencial del RUNT y organización para la investigación y desarrollo en el sector tránsito y transporte. Ley 1005 de 2006.</t>
  </si>
  <si>
    <t>Sistema de Registro Único Nacional de Transito RUNT mejorado en sus componentes y características .</t>
  </si>
  <si>
    <t>Generar un sistema de información confiable que integre la totalidad de corredores logisticos estratégicos (Resolución 164 de 2015), a partir de información logistica actualizada para contar con indicadores de niveles de servicio en dichos corredores como herramienta de toma de decisiones opotunas y eficaces para el sector.</t>
  </si>
  <si>
    <t>6 corredores logísticos vinculados al Portal Logístico Colombiano.</t>
  </si>
  <si>
    <t>Corredores logísticos estratégisoc vinculados al Portal Logístico Colombiano.</t>
  </si>
  <si>
    <t>Consolidar el fortalecimiento institucional del sector transporte: Coordinación y articulación de todas las entidades del sector, Fortalecer nuevas Entidades (ANSV, UPIT, CRIT)</t>
  </si>
  <si>
    <t>Implementar la BD de proveedores, mediante convenios con camaras de comercio y recolección de información en otras fuentes, de tal forma que se disminuyan posibles prácticas colusivas y se mejoren los tiempos de contratación</t>
  </si>
  <si>
    <t>Oficna Jurídica - Coordinador Grupo Contratos</t>
  </si>
  <si>
    <t>Implementación de la base de datos de contratos.</t>
  </si>
  <si>
    <t>100 contratos incluidos en el aplicativo.</t>
  </si>
  <si>
    <t>Contratos incluidos en el aplicativo.</t>
  </si>
  <si>
    <t>Fortalecer la definición de políticas, planes y proyectos del Sector Transporte, para mejorar la Infraestructura y Servicios de transporte, mediante el servicio de asesoría y seguimiento.</t>
  </si>
  <si>
    <t>Jefe Oficina Asesora de Planeación - Subdirectora De Talento Humano - Coordinador Grupo Desarrollo Administrativo</t>
  </si>
  <si>
    <t>Implementación y mejora del Sistema Integrado de Gestión.</t>
  </si>
  <si>
    <t>1 sistema implementado.</t>
  </si>
  <si>
    <t>SIG Implementado.</t>
  </si>
  <si>
    <t>Evaluar el cumplimiento de la gestión de los procesos, asesorar a la dirección en la continuidad del proceso administrativo, evaluar los planes establecidos y recomendar los correctivos necesarios para el cumplimiento de las metas u objetivos previstos, a través de los diferentes mecanismos de asesoría, seguimiento y evaluación que realiza la oficina al 90% de los procesos programados.</t>
  </si>
  <si>
    <t>Jefe Oficina de Control Interno</t>
  </si>
  <si>
    <t>Asesoría, seguimiento y evaluación al Sistema de Control Interno.</t>
  </si>
  <si>
    <t>1. Medir el cumplimiento del programa anual de auditorias
2. Asesoría y  acompañamiento a dependencias.
3. Informes a entes externos.</t>
  </si>
  <si>
    <t>Optimizar la gestión de la inversión y del manejo de los recursos públicos, mediante la implementación de políticas y procedimientos tendientes a la correcta ejecución presupuestal y al recaudo de recursos, en las Entidades  en que aplique, de tal forma que se garantice el funcionamiento de las Entidades y de los proyectos del Sector.</t>
  </si>
  <si>
    <t>Mejorar la ejecución presupuestal del Sector, mediante gestión, seguimiento y control, sobre los rubros presupuestales, de tal forma que se lleven a cabo los proyectos necesarios para conseguir los retos del Sector</t>
  </si>
  <si>
    <t>Jefe Oficina Asesora de Planeación</t>
  </si>
  <si>
    <t>Realizar seguimiento a la ejecución presupuestal.</t>
  </si>
  <si>
    <t>12 informes.</t>
  </si>
  <si>
    <t>Informes elaborados.</t>
  </si>
  <si>
    <t>Desarrollar Talento Humano</t>
  </si>
  <si>
    <t>Fortalecer y desarrollar las competencias laborales de los Servidores Públicos del Minisiterio,  orientando  la capacitación y la formación a las necesidades institucionales y al mejoramiento de la calidad en la prestación del servicio.</t>
  </si>
  <si>
    <t>Subdirectora de Talento Humano - Coordinadora Grupo Capacitación y Bienestar</t>
  </si>
  <si>
    <t>Capacitación y asistencia técnica a funcionarios del Minsietrio de Transporte.</t>
  </si>
  <si>
    <t>Cumplimiento del PIC.</t>
  </si>
  <si>
    <t>Empleados públicos  del Ministerio capacitados mediante educación formal.</t>
  </si>
  <si>
    <t>Empleados Públicos del Ministerio capacitados mediante  educación para el trabajo y desarrollo humano.</t>
  </si>
  <si>
    <t>Reconocer, evaluar, controlar, disminuir o eliminar  los factores  de  riesgos que puedan afectar la seguridad,  salud física, psicológica, social y ambiente de trabajo de los servidores públicos del Ministerio de Transporte</t>
  </si>
  <si>
    <t>Subdirectora de Talento Humano - Coordinadora Grupo Salud, Actividad Física y Seguridad en el Trabajo</t>
  </si>
  <si>
    <t>1.  Subsistema de medicina preventiva y del trabajo desarrollado.
2.  Subsistema de higiene y seguridad en el trabajo desarrollado</t>
  </si>
  <si>
    <t>Mejorar la percepción del Clima Laboral en los empleados públicos del Ministerio de Transporte</t>
  </si>
  <si>
    <t>Fortalecimiento  del clima laboral.</t>
  </si>
  <si>
    <t>Nivel de clima laboral.</t>
  </si>
  <si>
    <t>NA (se mide en el 4to. Trimestre)</t>
  </si>
  <si>
    <t>Fortalecer la atención al ciudadano para mejorar la accesibilidad y servicio de las PQRS  a través de un módulo Web para recepcionar y atender las PQRS a nivel nacional. (Sistema PQRS WEB).</t>
  </si>
  <si>
    <t>Secretario General - Coordinador Grupo Atención al Ciudadano</t>
  </si>
  <si>
    <t>Apoyo para la implementación del Programa de servicio al ciudadano. Nacional.</t>
  </si>
  <si>
    <t>1. 1 metodología
2. 6 campañas
3.  El Centro de Contacto Ciudadano en funcionamiento 
4. Atender el 90% de pqrs Web
5. Program de atención ciudadana.</t>
  </si>
  <si>
    <t>1.Metodología actualizada Medición de la satisfacción
2. Campañas de difusión de información, trámites y servicios.  
3. Centro de contacto funcionando.
4.PQRS atendidos por la WEB en tiempo
5. Programa de interación con ciudadanos ejecutado.</t>
  </si>
  <si>
    <t>1. 0
2. 50
3. 50
4. 50
5. 50</t>
  </si>
  <si>
    <t>Divulgación y Socialización de la información generada por el Sector Transporte a Nivel Nacional</t>
  </si>
  <si>
    <t>Secretario General - Coodinador Grupo Prensa</t>
  </si>
  <si>
    <t>Divulgación y Socialización de la información generada por el Sector Transporte a Nivel Nacional.</t>
  </si>
  <si>
    <t>1.. Una estrategia de comunicación
2. 300 comunicados con información del Sector
3. Herrramientas de comunicación actualizadas 
4. Seguimiento  a canales de comunicación</t>
  </si>
  <si>
    <t>1..Estrategia de Comunicación.
2.Comunicados elaborados.
3. Herramientas  actualizadas.
4.  Resumen de noticias.</t>
  </si>
  <si>
    <t xml:space="preserve">Modernizar Sistemas e infraestructura interna </t>
  </si>
  <si>
    <t>Adecuar y mantener la infraestructura física de las instalciones del Ministerio, tanto a nivel central, territoriales e inspecciones fluviales para garantizar el cumplimiento de la misión.</t>
  </si>
  <si>
    <t>Subdirector Administrativo y Financiero</t>
  </si>
  <si>
    <t>Mejoramiento,adecuación y manatenimiento de las sedes del MT nacional .</t>
  </si>
  <si>
    <t xml:space="preserve">1. Vientinueve (29) estudios.
2.- Adecuación y mantenimiento de seis (6) Direcciones Territoriales,  siete (7) Inspecciones Fluviales  y Tres  sedes en Bogotá. </t>
  </si>
  <si>
    <r>
      <t>1. Estudios realizados.
2.mts</t>
    </r>
    <r>
      <rPr>
        <vertAlign val="superscript"/>
        <sz val="12"/>
        <color theme="1"/>
        <rFont val="Futura Bk BT"/>
        <family val="2"/>
      </rPr>
      <t>2</t>
    </r>
    <r>
      <rPr>
        <sz val="12"/>
        <color theme="1"/>
        <rFont val="Futura Bk BT"/>
        <family val="2"/>
      </rPr>
      <t xml:space="preserve"> de las sedes intervenidos.</t>
    </r>
  </si>
  <si>
    <t>1. 0
2. 5,27</t>
  </si>
  <si>
    <t>Mejorar los procedimientos tendientes al manejo de documentos, mediante la implementación del programa de Gestión documental, que permita mejorar la eficiencia administrativa  del Ministerio de Transporte.</t>
  </si>
  <si>
    <t>Tablas de Retención Documental actualizadas e Implementadas.</t>
  </si>
  <si>
    <t>Implementación de TRD en el MT.</t>
  </si>
  <si>
    <t>Respuesta a consultas de historias laborales de dificil búsqueda.</t>
  </si>
  <si>
    <t xml:space="preserve"> Oportunidad en la respuesta a consultas de historias laborales de dificil búsqueda.</t>
  </si>
  <si>
    <t>Asesorar, de acuerdo al Plan Estratégico de Sistemas del Ministerio de Transporte,  la etapa de pre-construcción de los proyectos TIC's para su implementación, puesta en producción y  terminación oportuna;  monitoreando la sostenibilidad en el tiempo, el uso eficiente de recursos con  soporte especializado y la integración con la arquitectura actual  de la entidad y el afinamiento de los procesos internos,  de tal forma que se  materialicen los proyectos de TIC's se mejore la gestión de la entidad y la oportunidad de información hacia el ciudadano.</t>
  </si>
  <si>
    <t>Secretaria General - Grupo Informática</t>
  </si>
  <si>
    <t>Asesoría  en Proyectos TIC  en el MT.</t>
  </si>
  <si>
    <t>Cumplimiento en la asesoria de  proyectos de Tecnologias de la Información y las comunicaciones - TIC's.</t>
  </si>
  <si>
    <t>Coordinar la Implementación de la estrategia de Gobierno en línea en las Entidades del Sector, mediante el liderazgo y emisión de directrices, que impulsen en las diferentes Entidades el cumplimiento de las diferentes fases, de tal forma que se mejore la productividad del Sector</t>
  </si>
  <si>
    <t>Secretaría General - Grupo Informática</t>
  </si>
  <si>
    <t>Implementación de la Estrategia Gobierno En Línea.</t>
  </si>
  <si>
    <t>Porcentaje de implementación de la Estrategia Gobierno en Línea.</t>
  </si>
  <si>
    <t>Mantener disponible la infraestructura tecnológica del Ministerio de Transporte, mediante acciones de renovación, mantenimiento y soporte, de tal forma que se garantice la continuidad de los servicios TIC's del Ministerio</t>
  </si>
  <si>
    <t>Secretario General - Coordinador Grupo Informática</t>
  </si>
  <si>
    <t>Adquisisción de equipos de computación y comunicaciones, software, servicios e insumos para la sistematización integral del Ministerio de Transporte a nicel central y regional.</t>
  </si>
  <si>
    <t>Plataforma TIC's disponible.</t>
  </si>
  <si>
    <t>Formular e implementar planes de adaptación, mediante el entendimiento  y manejo de los riesgos relacionados al clima, de tal forma que se den los lineamientos para la planificación y ejecución de los proyectos relacionados con la infraestructura de Transporte.</t>
  </si>
  <si>
    <t>1. Planes viales elaborados.
2. Estudios y diseños cofinanciados</t>
  </si>
  <si>
    <t>AVANCE FÍSICO
(%)</t>
  </si>
  <si>
    <t>AVANCE CUALITATIVO</t>
  </si>
  <si>
    <t>Nota: El avance financiero corresponde a los compromisos registrados en SIIF con corte 30 de junio de 2016.</t>
  </si>
  <si>
    <t>Viceministro de Infraestructura - Coordinador Grupo de Política Sectorial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</si>
</sst>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9" x14ac:knownFonts="1">
    <font>
      <sz val="11"/>
      <color theme="1"/>
      <name val="Calibri"/>
      <family val="2"/>
      <scheme val="minor"/>
    </font>
    <font>
      <b/>
      <sz val="20"/>
      <color theme="1"/>
      <name val="Futura Bk BT"/>
      <family val="2"/>
    </font>
    <font>
      <b/>
      <sz val="16"/>
      <color theme="1"/>
      <name val="Futura Bk BT"/>
      <family val="2"/>
    </font>
    <font>
      <sz val="11"/>
      <color theme="1"/>
      <name val="Futura Bk BT"/>
      <family val="2"/>
    </font>
    <font>
      <b/>
      <sz val="12"/>
      <color theme="1"/>
      <name val="Futura Bk BT"/>
      <family val="2"/>
    </font>
    <font>
      <sz val="12"/>
      <color theme="1"/>
      <name val="Futura Bk BT"/>
      <family val="2"/>
    </font>
    <font>
      <sz val="12"/>
      <name val="Futura Bk BT"/>
      <family val="2"/>
    </font>
    <font>
      <vertAlign val="superscript"/>
      <sz val="12"/>
      <color theme="1"/>
      <name val="Futura Bk BT"/>
      <family val="2"/>
    </font>
    <font>
      <sz val="11"/>
      <color theme="1"/>
      <name val="Calibri"/>
      <family val="2"/>
      <scheme val="minor"/>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s>
  <cellStyleXfs count="2">
    <xf numFmtId="0" fontId="0" fillId="0" borderId="0"/>
    <xf numFmtId="9" fontId="8" fillId="0" borderId="0" applyFont="0" applyFill="0" applyBorder="0" applyAlignment="0" applyProtection="0"/>
  </cellStyleXfs>
  <cellXfs count="133">
    <xf numFmtId="0" fontId="0" fillId="0" borderId="0" xfId="0"/>
    <xf numFmtId="0" fontId="3" fillId="0" borderId="0" xfId="0" applyFont="1"/>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1" fontId="5" fillId="0" borderId="3" xfId="0" applyNumberFormat="1"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 fontId="5" fillId="0" borderId="5" xfId="0" applyNumberFormat="1" applyFont="1" applyBorder="1" applyAlignment="1">
      <alignment horizontal="center" vertical="center"/>
    </xf>
    <xf numFmtId="0" fontId="5" fillId="0" borderId="2" xfId="0" applyFont="1" applyBorder="1" applyAlignment="1">
      <alignment horizontal="center" vertical="center"/>
    </xf>
    <xf numFmtId="1" fontId="5"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8"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9" fontId="6" fillId="0" borderId="5" xfId="0" applyNumberFormat="1" applyFont="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6"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7" xfId="0" applyNumberFormat="1" applyFont="1" applyBorder="1" applyAlignment="1">
      <alignment horizontal="center" vertical="center" wrapText="1"/>
    </xf>
    <xf numFmtId="0" fontId="5" fillId="0" borderId="7" xfId="0" applyNumberFormat="1" applyFont="1" applyFill="1" applyBorder="1" applyAlignment="1">
      <alignment horizontal="center" vertical="center" wrapText="1"/>
    </xf>
    <xf numFmtId="9" fontId="5"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wrapText="1"/>
    </xf>
    <xf numFmtId="164" fontId="5" fillId="0" borderId="2"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164" fontId="5" fillId="0" borderId="7" xfId="0" applyNumberFormat="1" applyFont="1" applyBorder="1" applyAlignment="1">
      <alignment horizontal="right" vertical="center" wrapText="1"/>
    </xf>
    <xf numFmtId="164" fontId="5" fillId="0" borderId="8" xfId="0" applyNumberFormat="1" applyFont="1" applyBorder="1" applyAlignment="1">
      <alignment horizontal="right" vertical="center" wrapText="1"/>
    </xf>
    <xf numFmtId="164" fontId="5" fillId="0" borderId="6" xfId="0" applyNumberFormat="1" applyFont="1" applyFill="1" applyBorder="1" applyAlignment="1">
      <alignment horizontal="right" vertical="center" wrapText="1"/>
    </xf>
    <xf numFmtId="164" fontId="5" fillId="0" borderId="7"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164" fontId="5" fillId="0" borderId="9" xfId="0" applyNumberFormat="1" applyFont="1" applyBorder="1" applyAlignment="1">
      <alignment horizontal="right" vertical="center" wrapText="1"/>
    </xf>
    <xf numFmtId="164" fontId="5" fillId="0" borderId="5" xfId="0" applyNumberFormat="1" applyFont="1" applyBorder="1" applyAlignment="1">
      <alignment horizontal="right" vertical="center" wrapText="1"/>
    </xf>
    <xf numFmtId="164" fontId="5" fillId="0" borderId="8" xfId="0" applyNumberFormat="1"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9" fontId="5" fillId="0" borderId="2" xfId="1" applyFont="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Border="1" applyAlignment="1">
      <alignment horizontal="center" vertical="center" wrapText="1"/>
    </xf>
    <xf numFmtId="9" fontId="5" fillId="0" borderId="7" xfId="1" applyFont="1" applyBorder="1" applyAlignment="1">
      <alignment horizontal="center" vertical="center" wrapText="1"/>
    </xf>
    <xf numFmtId="9" fontId="5" fillId="0" borderId="5" xfId="1" applyFont="1" applyBorder="1" applyAlignment="1">
      <alignment horizontal="center" vertical="center" wrapText="1"/>
    </xf>
    <xf numFmtId="9" fontId="5" fillId="0" borderId="6" xfId="1" applyFont="1" applyBorder="1" applyAlignment="1">
      <alignment horizontal="center" vertical="center" wrapText="1"/>
    </xf>
    <xf numFmtId="9" fontId="5" fillId="0" borderId="8" xfId="1" applyFont="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164" fontId="5" fillId="0" borderId="1" xfId="0" applyNumberFormat="1" applyFont="1" applyBorder="1" applyAlignment="1">
      <alignment vertical="center" wrapText="1"/>
    </xf>
    <xf numFmtId="9" fontId="5" fillId="0" borderId="1" xfId="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7" xfId="0" applyNumberFormat="1" applyFont="1" applyFill="1" applyBorder="1" applyAlignment="1">
      <alignment horizontal="center" vertical="center" wrapText="1"/>
    </xf>
    <xf numFmtId="9" fontId="6" fillId="0" borderId="5" xfId="1" applyFont="1" applyBorder="1" applyAlignment="1">
      <alignment horizontal="center" vertical="center" wrapText="1"/>
    </xf>
    <xf numFmtId="9" fontId="5" fillId="0" borderId="6" xfId="1" applyFont="1" applyBorder="1" applyAlignment="1">
      <alignment horizontal="center" vertical="center" wrapText="1"/>
    </xf>
    <xf numFmtId="9" fontId="5" fillId="0" borderId="7" xfId="1"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xf>
    <xf numFmtId="9" fontId="5" fillId="0" borderId="5" xfId="1"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164" fontId="5" fillId="0" borderId="3" xfId="0" applyNumberFormat="1" applyFont="1" applyBorder="1" applyAlignment="1">
      <alignment horizontal="right" vertical="center" wrapText="1"/>
    </xf>
    <xf numFmtId="164" fontId="5" fillId="0" borderId="6" xfId="0" applyNumberFormat="1" applyFont="1" applyBorder="1" applyAlignment="1">
      <alignment horizontal="right"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5" fillId="0" borderId="2"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64" fontId="5" fillId="0" borderId="2" xfId="0" applyNumberFormat="1"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164" fontId="5" fillId="0" borderId="4" xfId="0" applyNumberFormat="1" applyFont="1" applyFill="1" applyBorder="1" applyAlignment="1">
      <alignment horizontal="right" vertical="center" wrapText="1"/>
    </xf>
    <xf numFmtId="164" fontId="5" fillId="0" borderId="1" xfId="0" applyNumberFormat="1" applyFont="1" applyFill="1" applyBorder="1" applyAlignment="1">
      <alignment vertical="center" wrapText="1"/>
    </xf>
    <xf numFmtId="164" fontId="5" fillId="0" borderId="2"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3" xfId="0" applyNumberFormat="1" applyFont="1" applyFill="1" applyBorder="1" applyAlignment="1">
      <alignment horizontal="right" vertical="center" wrapText="1"/>
    </xf>
    <xf numFmtId="164" fontId="5" fillId="0" borderId="6" xfId="0" applyNumberFormat="1" applyFont="1" applyFill="1" applyBorder="1" applyAlignment="1">
      <alignment horizontal="right" vertical="center" wrapText="1"/>
    </xf>
    <xf numFmtId="164" fontId="5" fillId="0" borderId="5" xfId="0" applyNumberFormat="1" applyFont="1" applyFill="1" applyBorder="1" applyAlignment="1">
      <alignment horizontal="right"/>
    </xf>
    <xf numFmtId="164" fontId="5" fillId="0" borderId="7" xfId="0" applyNumberFormat="1" applyFont="1" applyFill="1" applyBorder="1" applyAlignment="1">
      <alignment horizontal="center" vertical="center"/>
    </xf>
    <xf numFmtId="164" fontId="5" fillId="0" borderId="5" xfId="0" applyNumberFormat="1" applyFont="1" applyFill="1" applyBorder="1" applyAlignment="1">
      <alignment horizontal="righ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zoomScale="60" zoomScaleNormal="60" workbookViewId="0">
      <selection sqref="A1:K1"/>
    </sheetView>
  </sheetViews>
  <sheetFormatPr baseColWidth="10" defaultRowHeight="15" x14ac:dyDescent="0.25"/>
  <cols>
    <col min="1" max="1" width="24.5703125" customWidth="1"/>
    <col min="2" max="2" width="38.140625" customWidth="1"/>
    <col min="3" max="3" width="30" customWidth="1"/>
    <col min="4" max="4" width="47.5703125" customWidth="1"/>
    <col min="5" max="7" width="23" customWidth="1"/>
    <col min="8" max="8" width="38.5703125" customWidth="1"/>
    <col min="9" max="9" width="31.5703125" customWidth="1"/>
    <col min="10" max="10" width="33.7109375" hidden="1" customWidth="1"/>
    <col min="11" max="11" width="16.28515625" customWidth="1"/>
    <col min="12" max="12" width="52.140625" customWidth="1"/>
  </cols>
  <sheetData>
    <row r="1" spans="1:11" ht="25.5" x14ac:dyDescent="0.35">
      <c r="A1" s="99" t="s">
        <v>0</v>
      </c>
      <c r="B1" s="99"/>
      <c r="C1" s="99"/>
      <c r="D1" s="99"/>
      <c r="E1" s="99"/>
      <c r="F1" s="99"/>
      <c r="G1" s="99"/>
      <c r="H1" s="99"/>
      <c r="I1" s="99"/>
      <c r="J1" s="99"/>
      <c r="K1" s="99"/>
    </row>
    <row r="2" spans="1:11" ht="20.25" x14ac:dyDescent="0.3">
      <c r="A2" s="100" t="s">
        <v>1</v>
      </c>
      <c r="B2" s="100"/>
      <c r="C2" s="100"/>
      <c r="D2" s="100"/>
      <c r="E2" s="100"/>
      <c r="F2" s="100"/>
      <c r="G2" s="100"/>
      <c r="H2" s="100"/>
      <c r="I2" s="100"/>
      <c r="J2" s="100"/>
      <c r="K2" s="100"/>
    </row>
    <row r="3" spans="1:11" ht="20.25" x14ac:dyDescent="0.3">
      <c r="A3" s="100" t="s">
        <v>2</v>
      </c>
      <c r="B3" s="100"/>
      <c r="C3" s="100"/>
      <c r="D3" s="100"/>
      <c r="E3" s="100"/>
      <c r="F3" s="100"/>
      <c r="G3" s="100"/>
      <c r="H3" s="100"/>
      <c r="I3" s="100"/>
      <c r="J3" s="100"/>
      <c r="K3" s="100"/>
    </row>
    <row r="4" spans="1:11" ht="15.75" thickBot="1" x14ac:dyDescent="0.3">
      <c r="A4" s="1"/>
      <c r="B4" s="1"/>
      <c r="C4" s="1"/>
      <c r="D4" s="1"/>
      <c r="E4" s="1"/>
      <c r="F4" s="1"/>
      <c r="G4" s="1"/>
      <c r="H4" s="1"/>
      <c r="I4" s="1"/>
      <c r="J4" s="1"/>
      <c r="K4" s="1"/>
    </row>
    <row r="5" spans="1:11" s="54" customFormat="1" ht="62.25" customHeight="1" thickBot="1" x14ac:dyDescent="0.3">
      <c r="A5" s="51" t="s">
        <v>3</v>
      </c>
      <c r="B5" s="51" t="s">
        <v>4</v>
      </c>
      <c r="C5" s="52" t="s">
        <v>5</v>
      </c>
      <c r="D5" s="51" t="s">
        <v>6</v>
      </c>
      <c r="E5" s="51" t="s">
        <v>7</v>
      </c>
      <c r="F5" s="51" t="s">
        <v>8</v>
      </c>
      <c r="G5" s="53" t="s">
        <v>8</v>
      </c>
      <c r="H5" s="52" t="s">
        <v>9</v>
      </c>
      <c r="I5" s="52" t="s">
        <v>10</v>
      </c>
      <c r="J5" s="53" t="s">
        <v>200</v>
      </c>
      <c r="K5" s="53" t="s">
        <v>199</v>
      </c>
    </row>
    <row r="6" spans="1:11" ht="132" customHeight="1" x14ac:dyDescent="0.25">
      <c r="A6" s="93" t="s">
        <v>11</v>
      </c>
      <c r="B6" s="96" t="s">
        <v>12</v>
      </c>
      <c r="C6" s="3" t="s">
        <v>13</v>
      </c>
      <c r="D6" s="4" t="s">
        <v>14</v>
      </c>
      <c r="E6" s="55">
        <v>1050000000</v>
      </c>
      <c r="F6" s="118">
        <v>1050000000</v>
      </c>
      <c r="G6" s="73">
        <f>+F6/E6</f>
        <v>1</v>
      </c>
      <c r="H6" s="3" t="s">
        <v>15</v>
      </c>
      <c r="I6" s="3" t="s">
        <v>16</v>
      </c>
      <c r="J6" s="30"/>
      <c r="K6" s="5">
        <v>50</v>
      </c>
    </row>
    <row r="7" spans="1:11" ht="126.75" customHeight="1" thickBot="1" x14ac:dyDescent="0.3">
      <c r="A7" s="94"/>
      <c r="B7" s="98"/>
      <c r="C7" s="6" t="s">
        <v>17</v>
      </c>
      <c r="D7" s="7" t="s">
        <v>18</v>
      </c>
      <c r="E7" s="56">
        <v>80000000</v>
      </c>
      <c r="F7" s="119">
        <v>80000000</v>
      </c>
      <c r="G7" s="77">
        <f t="shared" ref="G7:G10" si="0">+F7/E7</f>
        <v>1</v>
      </c>
      <c r="H7" s="6" t="s">
        <v>19</v>
      </c>
      <c r="I7" s="6" t="s">
        <v>20</v>
      </c>
      <c r="J7" s="30"/>
      <c r="K7" s="8">
        <v>40</v>
      </c>
    </row>
    <row r="8" spans="1:11" ht="174.75" customHeight="1" x14ac:dyDescent="0.25">
      <c r="A8" s="93" t="s">
        <v>21</v>
      </c>
      <c r="B8" s="65" t="s">
        <v>22</v>
      </c>
      <c r="C8" s="93" t="s">
        <v>23</v>
      </c>
      <c r="D8" s="4" t="s">
        <v>24</v>
      </c>
      <c r="E8" s="55">
        <v>0</v>
      </c>
      <c r="F8" s="120" t="s">
        <v>46</v>
      </c>
      <c r="G8" s="80" t="s">
        <v>46</v>
      </c>
      <c r="H8" s="9" t="s">
        <v>25</v>
      </c>
      <c r="I8" s="9" t="s">
        <v>26</v>
      </c>
      <c r="J8" s="9"/>
      <c r="K8" s="10">
        <v>50</v>
      </c>
    </row>
    <row r="9" spans="1:11" ht="155.25" customHeight="1" x14ac:dyDescent="0.25">
      <c r="A9" s="95"/>
      <c r="B9" s="66" t="s">
        <v>197</v>
      </c>
      <c r="C9" s="95"/>
      <c r="D9" s="12" t="s">
        <v>27</v>
      </c>
      <c r="E9" s="57">
        <v>0</v>
      </c>
      <c r="F9" s="89" t="s">
        <v>46</v>
      </c>
      <c r="G9" s="76" t="s">
        <v>46</v>
      </c>
      <c r="H9" s="13" t="s">
        <v>28</v>
      </c>
      <c r="I9" s="14" t="s">
        <v>29</v>
      </c>
      <c r="J9" s="14"/>
      <c r="K9" s="14">
        <v>98</v>
      </c>
    </row>
    <row r="10" spans="1:11" ht="51.75" customHeight="1" thickBot="1" x14ac:dyDescent="0.3">
      <c r="A10" s="94"/>
      <c r="B10" s="67" t="s">
        <v>30</v>
      </c>
      <c r="C10" s="94"/>
      <c r="D10" s="15" t="s">
        <v>31</v>
      </c>
      <c r="E10" s="56">
        <v>1300000000</v>
      </c>
      <c r="F10" s="121">
        <v>1300000000</v>
      </c>
      <c r="G10" s="90">
        <f t="shared" si="0"/>
        <v>1</v>
      </c>
      <c r="H10" s="16" t="s">
        <v>32</v>
      </c>
      <c r="I10" s="17" t="s">
        <v>33</v>
      </c>
      <c r="J10" s="17"/>
      <c r="K10" s="18">
        <v>50</v>
      </c>
    </row>
    <row r="11" spans="1:11" ht="172.5" customHeight="1" x14ac:dyDescent="0.25">
      <c r="A11" s="93" t="s">
        <v>34</v>
      </c>
      <c r="B11" s="65" t="s">
        <v>35</v>
      </c>
      <c r="C11" s="93" t="s">
        <v>36</v>
      </c>
      <c r="D11" s="116" t="s">
        <v>37</v>
      </c>
      <c r="E11" s="55">
        <v>0</v>
      </c>
      <c r="F11" s="120" t="s">
        <v>46</v>
      </c>
      <c r="G11" s="80" t="s">
        <v>46</v>
      </c>
      <c r="H11" s="4" t="s">
        <v>38</v>
      </c>
      <c r="I11" s="4" t="s">
        <v>39</v>
      </c>
      <c r="J11" s="27"/>
      <c r="K11" s="9">
        <v>49</v>
      </c>
    </row>
    <row r="12" spans="1:11" ht="132.75" customHeight="1" x14ac:dyDescent="0.25">
      <c r="A12" s="95"/>
      <c r="B12" s="66" t="s">
        <v>40</v>
      </c>
      <c r="C12" s="95"/>
      <c r="D12" s="117"/>
      <c r="E12" s="104">
        <v>4500000000</v>
      </c>
      <c r="F12" s="122">
        <v>4050000000</v>
      </c>
      <c r="G12" s="92">
        <f>F12/E12</f>
        <v>0.9</v>
      </c>
      <c r="H12" s="13" t="s">
        <v>41</v>
      </c>
      <c r="I12" s="13" t="s">
        <v>198</v>
      </c>
      <c r="J12" s="28"/>
      <c r="K12" s="14">
        <v>48</v>
      </c>
    </row>
    <row r="13" spans="1:11" ht="127.5" customHeight="1" thickBot="1" x14ac:dyDescent="0.3">
      <c r="A13" s="94"/>
      <c r="B13" s="67" t="s">
        <v>42</v>
      </c>
      <c r="C13" s="94"/>
      <c r="D13" s="19" t="s">
        <v>43</v>
      </c>
      <c r="E13" s="105"/>
      <c r="F13" s="123"/>
      <c r="G13" s="101"/>
      <c r="H13" s="20" t="s">
        <v>44</v>
      </c>
      <c r="I13" s="20" t="s">
        <v>45</v>
      </c>
      <c r="J13" s="32"/>
      <c r="K13" s="18" t="s">
        <v>46</v>
      </c>
    </row>
    <row r="14" spans="1:11" ht="275.25" customHeight="1" x14ac:dyDescent="0.25">
      <c r="A14" s="93" t="s">
        <v>47</v>
      </c>
      <c r="B14" s="65" t="s">
        <v>48</v>
      </c>
      <c r="C14" s="3" t="s">
        <v>49</v>
      </c>
      <c r="D14" s="21" t="s">
        <v>50</v>
      </c>
      <c r="E14" s="55">
        <v>3400000000</v>
      </c>
      <c r="F14" s="118">
        <v>3400000000</v>
      </c>
      <c r="G14" s="78">
        <f>F14/E14</f>
        <v>1</v>
      </c>
      <c r="H14" s="3">
        <v>3</v>
      </c>
      <c r="I14" s="4" t="s">
        <v>51</v>
      </c>
      <c r="J14" s="27"/>
      <c r="K14" s="9">
        <v>70</v>
      </c>
    </row>
    <row r="15" spans="1:11" ht="195" customHeight="1" thickBot="1" x14ac:dyDescent="0.3">
      <c r="A15" s="94"/>
      <c r="B15" s="68" t="s">
        <v>52</v>
      </c>
      <c r="C15" s="16" t="s">
        <v>53</v>
      </c>
      <c r="D15" s="22" t="s">
        <v>54</v>
      </c>
      <c r="E15" s="56">
        <v>300000000</v>
      </c>
      <c r="F15" s="121">
        <v>300000000</v>
      </c>
      <c r="G15" s="77">
        <f t="shared" ref="G15:G28" si="1">+F15/E15</f>
        <v>1</v>
      </c>
      <c r="H15" s="20" t="s">
        <v>55</v>
      </c>
      <c r="I15" s="20" t="s">
        <v>56</v>
      </c>
      <c r="J15" s="32"/>
      <c r="K15" s="18">
        <v>10</v>
      </c>
    </row>
    <row r="16" spans="1:11" ht="306" customHeight="1" thickBot="1" x14ac:dyDescent="0.3">
      <c r="A16" s="4" t="s">
        <v>57</v>
      </c>
      <c r="B16" s="65" t="s">
        <v>58</v>
      </c>
      <c r="C16" s="3" t="s">
        <v>59</v>
      </c>
      <c r="D16" s="4" t="s">
        <v>60</v>
      </c>
      <c r="E16" s="55">
        <v>9210000000</v>
      </c>
      <c r="F16" s="118">
        <v>6517735000</v>
      </c>
      <c r="G16" s="79">
        <f t="shared" si="1"/>
        <v>0.70768023887079257</v>
      </c>
      <c r="H16" s="4" t="s">
        <v>61</v>
      </c>
      <c r="I16" s="4" t="s">
        <v>62</v>
      </c>
      <c r="J16" s="2"/>
      <c r="K16" s="23">
        <v>30</v>
      </c>
    </row>
    <row r="17" spans="1:11" ht="114" customHeight="1" x14ac:dyDescent="0.25">
      <c r="A17" s="93" t="s">
        <v>63</v>
      </c>
      <c r="B17" s="96" t="s">
        <v>64</v>
      </c>
      <c r="C17" s="3" t="s">
        <v>65</v>
      </c>
      <c r="D17" s="4" t="s">
        <v>66</v>
      </c>
      <c r="E17" s="55">
        <v>7091000000</v>
      </c>
      <c r="F17" s="118">
        <v>7091000000</v>
      </c>
      <c r="G17" s="78">
        <f t="shared" si="1"/>
        <v>1</v>
      </c>
      <c r="H17" s="4" t="s">
        <v>67</v>
      </c>
      <c r="I17" s="4" t="s">
        <v>68</v>
      </c>
      <c r="J17" s="27"/>
      <c r="K17" s="4" t="s">
        <v>69</v>
      </c>
    </row>
    <row r="18" spans="1:11" ht="62.25" customHeight="1" x14ac:dyDescent="0.25">
      <c r="A18" s="95"/>
      <c r="B18" s="97"/>
      <c r="C18" s="24" t="s">
        <v>70</v>
      </c>
      <c r="D18" s="13" t="s">
        <v>71</v>
      </c>
      <c r="E18" s="57">
        <v>200000000</v>
      </c>
      <c r="F18" s="60">
        <v>106700000</v>
      </c>
      <c r="G18" s="76">
        <f t="shared" si="1"/>
        <v>0.53349999999999997</v>
      </c>
      <c r="H18" s="13" t="s">
        <v>72</v>
      </c>
      <c r="I18" s="13" t="s">
        <v>73</v>
      </c>
      <c r="J18" s="28"/>
      <c r="K18" s="14">
        <v>45</v>
      </c>
    </row>
    <row r="19" spans="1:11" ht="84" customHeight="1" x14ac:dyDescent="0.25">
      <c r="A19" s="95"/>
      <c r="B19" s="97"/>
      <c r="C19" s="24" t="s">
        <v>74</v>
      </c>
      <c r="D19" s="13" t="s">
        <v>75</v>
      </c>
      <c r="E19" s="57">
        <v>146875300000</v>
      </c>
      <c r="F19" s="60">
        <v>146875300000</v>
      </c>
      <c r="G19" s="76">
        <f t="shared" si="1"/>
        <v>1</v>
      </c>
      <c r="H19" s="13">
        <v>17</v>
      </c>
      <c r="I19" s="13" t="s">
        <v>76</v>
      </c>
      <c r="J19" s="28"/>
      <c r="K19" s="14">
        <v>47</v>
      </c>
    </row>
    <row r="20" spans="1:11" ht="48.75" customHeight="1" thickBot="1" x14ac:dyDescent="0.3">
      <c r="A20" s="94"/>
      <c r="B20" s="98"/>
      <c r="C20" s="25" t="s">
        <v>77</v>
      </c>
      <c r="D20" s="25" t="s">
        <v>78</v>
      </c>
      <c r="E20" s="56">
        <v>700000000</v>
      </c>
      <c r="F20" s="121">
        <v>700000000</v>
      </c>
      <c r="G20" s="77">
        <f t="shared" si="1"/>
        <v>1</v>
      </c>
      <c r="H20" s="15" t="s">
        <v>79</v>
      </c>
      <c r="I20" s="15" t="s">
        <v>80</v>
      </c>
      <c r="J20" s="15"/>
      <c r="K20" s="18">
        <v>45</v>
      </c>
    </row>
    <row r="21" spans="1:11" ht="201" customHeight="1" thickBot="1" x14ac:dyDescent="0.3">
      <c r="A21" s="26" t="s">
        <v>81</v>
      </c>
      <c r="B21" s="69" t="s">
        <v>82</v>
      </c>
      <c r="C21" s="26" t="s">
        <v>83</v>
      </c>
      <c r="D21" s="26" t="s">
        <v>84</v>
      </c>
      <c r="E21" s="58">
        <v>2872000000</v>
      </c>
      <c r="F21" s="64">
        <v>2872000000</v>
      </c>
      <c r="G21" s="79">
        <f t="shared" si="1"/>
        <v>1</v>
      </c>
      <c r="H21" s="26" t="s">
        <v>85</v>
      </c>
      <c r="I21" s="26" t="s">
        <v>86</v>
      </c>
      <c r="J21" s="26"/>
      <c r="K21" s="23">
        <v>56</v>
      </c>
    </row>
    <row r="22" spans="1:11" ht="90" customHeight="1" x14ac:dyDescent="0.25">
      <c r="A22" s="7"/>
      <c r="B22" s="96" t="s">
        <v>87</v>
      </c>
      <c r="C22" s="102" t="s">
        <v>202</v>
      </c>
      <c r="D22" s="4" t="s">
        <v>88</v>
      </c>
      <c r="E22" s="82">
        <v>0</v>
      </c>
      <c r="F22" s="120" t="s">
        <v>46</v>
      </c>
      <c r="G22" s="78" t="s">
        <v>46</v>
      </c>
      <c r="H22" s="4" t="s">
        <v>89</v>
      </c>
      <c r="I22" s="4" t="s">
        <v>90</v>
      </c>
      <c r="J22" s="27"/>
      <c r="K22" s="9">
        <v>50</v>
      </c>
    </row>
    <row r="23" spans="1:11" ht="90" customHeight="1" x14ac:dyDescent="0.25">
      <c r="A23" s="7"/>
      <c r="B23" s="97"/>
      <c r="C23" s="106"/>
      <c r="D23" s="13" t="s">
        <v>91</v>
      </c>
      <c r="E23" s="81">
        <v>0</v>
      </c>
      <c r="F23" s="89" t="s">
        <v>46</v>
      </c>
      <c r="G23" s="76" t="s">
        <v>46</v>
      </c>
      <c r="H23" s="13" t="s">
        <v>92</v>
      </c>
      <c r="I23" s="13" t="s">
        <v>93</v>
      </c>
      <c r="J23" s="28"/>
      <c r="K23" s="14">
        <v>50</v>
      </c>
    </row>
    <row r="24" spans="1:11" ht="90" customHeight="1" x14ac:dyDescent="0.25">
      <c r="A24" s="95"/>
      <c r="B24" s="108"/>
      <c r="C24" s="29" t="s">
        <v>94</v>
      </c>
      <c r="D24" s="29" t="s">
        <v>95</v>
      </c>
      <c r="E24" s="59">
        <v>300000000</v>
      </c>
      <c r="F24" s="59"/>
      <c r="G24" s="76">
        <f t="shared" si="1"/>
        <v>0</v>
      </c>
      <c r="H24" s="29" t="s">
        <v>96</v>
      </c>
      <c r="I24" s="29" t="s">
        <v>97</v>
      </c>
      <c r="J24" s="38"/>
      <c r="K24" s="14">
        <v>48</v>
      </c>
    </row>
    <row r="25" spans="1:11" ht="84.75" customHeight="1" x14ac:dyDescent="0.25">
      <c r="A25" s="95"/>
      <c r="B25" s="107" t="s">
        <v>98</v>
      </c>
      <c r="C25" s="109" t="s">
        <v>77</v>
      </c>
      <c r="D25" s="24" t="s">
        <v>99</v>
      </c>
      <c r="E25" s="60">
        <v>700000000</v>
      </c>
      <c r="F25" s="60">
        <v>700000000</v>
      </c>
      <c r="G25" s="76">
        <f t="shared" si="1"/>
        <v>1</v>
      </c>
      <c r="H25" s="24" t="s">
        <v>100</v>
      </c>
      <c r="I25" s="24" t="s">
        <v>101</v>
      </c>
      <c r="J25" s="24"/>
      <c r="K25" s="14">
        <v>45</v>
      </c>
    </row>
    <row r="26" spans="1:11" ht="86.25" customHeight="1" x14ac:dyDescent="0.25">
      <c r="A26" s="95"/>
      <c r="B26" s="97"/>
      <c r="C26" s="110"/>
      <c r="D26" s="31" t="s">
        <v>102</v>
      </c>
      <c r="E26" s="61">
        <v>3500000000</v>
      </c>
      <c r="F26" s="119">
        <v>3500000000</v>
      </c>
      <c r="G26" s="76">
        <f t="shared" si="1"/>
        <v>1</v>
      </c>
      <c r="H26" s="6" t="s">
        <v>103</v>
      </c>
      <c r="I26" s="6" t="s">
        <v>104</v>
      </c>
      <c r="J26" s="30"/>
      <c r="K26" s="14">
        <v>35</v>
      </c>
    </row>
    <row r="27" spans="1:11" ht="117.75" customHeight="1" x14ac:dyDescent="0.25">
      <c r="A27" s="95"/>
      <c r="B27" s="97"/>
      <c r="C27" s="13" t="s">
        <v>59</v>
      </c>
      <c r="D27" s="13" t="s">
        <v>60</v>
      </c>
      <c r="E27" s="57">
        <v>30000000</v>
      </c>
      <c r="F27" s="60">
        <v>30000000</v>
      </c>
      <c r="G27" s="76">
        <f t="shared" si="1"/>
        <v>1</v>
      </c>
      <c r="H27" s="13" t="s">
        <v>105</v>
      </c>
      <c r="I27" s="13" t="s">
        <v>106</v>
      </c>
      <c r="J27" s="11"/>
      <c r="K27" s="7" t="s">
        <v>107</v>
      </c>
    </row>
    <row r="28" spans="1:11" ht="81" customHeight="1" thickBot="1" x14ac:dyDescent="0.3">
      <c r="A28" s="103"/>
      <c r="B28" s="98"/>
      <c r="C28" s="15" t="s">
        <v>108</v>
      </c>
      <c r="D28" s="15" t="s">
        <v>109</v>
      </c>
      <c r="E28" s="56">
        <v>420000000</v>
      </c>
      <c r="F28" s="121">
        <v>420000000</v>
      </c>
      <c r="G28" s="77">
        <f t="shared" si="1"/>
        <v>1</v>
      </c>
      <c r="H28" s="33" t="s">
        <v>110</v>
      </c>
      <c r="I28" s="15" t="s">
        <v>111</v>
      </c>
      <c r="J28" s="15"/>
      <c r="K28" s="18">
        <v>40</v>
      </c>
    </row>
    <row r="29" spans="1:11" ht="107.25" customHeight="1" thickBot="1" x14ac:dyDescent="0.3">
      <c r="A29" s="49"/>
      <c r="B29" s="83" t="s">
        <v>112</v>
      </c>
      <c r="C29" s="75" t="s">
        <v>94</v>
      </c>
      <c r="D29" s="84" t="s">
        <v>113</v>
      </c>
      <c r="E29" s="85">
        <v>1500000000</v>
      </c>
      <c r="F29" s="124">
        <v>1500000000</v>
      </c>
      <c r="G29" s="86">
        <f>F29/E29</f>
        <v>1</v>
      </c>
      <c r="H29" s="84" t="s">
        <v>114</v>
      </c>
      <c r="I29" s="84" t="s">
        <v>115</v>
      </c>
      <c r="J29" s="30"/>
      <c r="K29" s="50">
        <v>50</v>
      </c>
    </row>
    <row r="30" spans="1:11" ht="104.25" customHeight="1" x14ac:dyDescent="0.25">
      <c r="A30" s="102" t="s">
        <v>116</v>
      </c>
      <c r="B30" s="65" t="s">
        <v>117</v>
      </c>
      <c r="C30" s="4" t="s">
        <v>59</v>
      </c>
      <c r="D30" s="4" t="s">
        <v>60</v>
      </c>
      <c r="E30" s="55">
        <v>10000000</v>
      </c>
      <c r="F30" s="118">
        <v>10000000</v>
      </c>
      <c r="G30" s="76">
        <f t="shared" ref="G30:G34" si="2">+F30/E30</f>
        <v>1</v>
      </c>
      <c r="H30" s="4" t="s">
        <v>118</v>
      </c>
      <c r="I30" s="3" t="s">
        <v>119</v>
      </c>
      <c r="J30" s="3"/>
      <c r="K30" s="9">
        <v>50</v>
      </c>
    </row>
    <row r="31" spans="1:11" ht="352.5" customHeight="1" x14ac:dyDescent="0.25">
      <c r="A31" s="95"/>
      <c r="B31" s="70" t="s">
        <v>120</v>
      </c>
      <c r="C31" s="7" t="s">
        <v>121</v>
      </c>
      <c r="D31" s="7" t="s">
        <v>122</v>
      </c>
      <c r="E31" s="57">
        <v>4300000000</v>
      </c>
      <c r="F31" s="60">
        <v>4300000000</v>
      </c>
      <c r="G31" s="76">
        <f t="shared" si="2"/>
        <v>1</v>
      </c>
      <c r="H31" s="6">
        <v>1</v>
      </c>
      <c r="I31" s="7" t="s">
        <v>123</v>
      </c>
      <c r="J31" s="11"/>
      <c r="K31" s="14">
        <v>50</v>
      </c>
    </row>
    <row r="32" spans="1:11" ht="210" customHeight="1" thickBot="1" x14ac:dyDescent="0.3">
      <c r="A32" s="103"/>
      <c r="B32" s="68" t="s">
        <v>124</v>
      </c>
      <c r="C32" s="20" t="s">
        <v>83</v>
      </c>
      <c r="D32" s="20" t="s">
        <v>84</v>
      </c>
      <c r="E32" s="56">
        <v>1300000000</v>
      </c>
      <c r="F32" s="121">
        <v>1300000000</v>
      </c>
      <c r="G32" s="77">
        <f t="shared" si="2"/>
        <v>1</v>
      </c>
      <c r="H32" s="20" t="s">
        <v>125</v>
      </c>
      <c r="I32" s="20" t="s">
        <v>126</v>
      </c>
      <c r="J32" s="32"/>
      <c r="K32" s="18">
        <v>20</v>
      </c>
    </row>
    <row r="33" spans="1:11" ht="154.5" customHeight="1" x14ac:dyDescent="0.25">
      <c r="A33" s="102" t="s">
        <v>127</v>
      </c>
      <c r="B33" s="65" t="s">
        <v>128</v>
      </c>
      <c r="C33" s="4" t="s">
        <v>129</v>
      </c>
      <c r="D33" s="4" t="s">
        <v>130</v>
      </c>
      <c r="E33" s="82">
        <v>0</v>
      </c>
      <c r="F33" s="125" t="s">
        <v>46</v>
      </c>
      <c r="G33" s="78" t="s">
        <v>46</v>
      </c>
      <c r="H33" s="21" t="s">
        <v>131</v>
      </c>
      <c r="I33" s="21" t="s">
        <v>132</v>
      </c>
      <c r="J33" s="21"/>
      <c r="K33" s="9">
        <v>25</v>
      </c>
    </row>
    <row r="34" spans="1:11" ht="114" customHeight="1" x14ac:dyDescent="0.25">
      <c r="A34" s="95"/>
      <c r="B34" s="70" t="s">
        <v>133</v>
      </c>
      <c r="C34" s="7" t="s">
        <v>134</v>
      </c>
      <c r="D34" s="7" t="s">
        <v>135</v>
      </c>
      <c r="E34" s="57">
        <v>200000000</v>
      </c>
      <c r="F34" s="60">
        <v>149380803</v>
      </c>
      <c r="G34" s="76">
        <f t="shared" si="2"/>
        <v>0.74690401500000003</v>
      </c>
      <c r="H34" s="34" t="s">
        <v>136</v>
      </c>
      <c r="I34" s="34" t="s">
        <v>137</v>
      </c>
      <c r="J34" s="34"/>
      <c r="K34" s="14">
        <v>35</v>
      </c>
    </row>
    <row r="35" spans="1:11" ht="225" customHeight="1" thickBot="1" x14ac:dyDescent="0.3">
      <c r="A35" s="103"/>
      <c r="B35" s="68" t="s">
        <v>138</v>
      </c>
      <c r="C35" s="20" t="s">
        <v>139</v>
      </c>
      <c r="D35" s="22" t="s">
        <v>140</v>
      </c>
      <c r="E35" s="87">
        <v>0</v>
      </c>
      <c r="F35" s="126" t="s">
        <v>46</v>
      </c>
      <c r="G35" s="77" t="s">
        <v>46</v>
      </c>
      <c r="H35" s="35">
        <v>1</v>
      </c>
      <c r="I35" s="22" t="s">
        <v>141</v>
      </c>
      <c r="J35" s="22"/>
      <c r="K35" s="18">
        <v>50</v>
      </c>
    </row>
    <row r="36" spans="1:11" ht="312" customHeight="1" thickBot="1" x14ac:dyDescent="0.3">
      <c r="A36" s="20" t="s">
        <v>142</v>
      </c>
      <c r="B36" s="68" t="s">
        <v>143</v>
      </c>
      <c r="C36" s="16" t="s">
        <v>144</v>
      </c>
      <c r="D36" s="16" t="s">
        <v>145</v>
      </c>
      <c r="E36" s="88">
        <v>0</v>
      </c>
      <c r="F36" s="127" t="s">
        <v>46</v>
      </c>
      <c r="G36" s="79" t="s">
        <v>46</v>
      </c>
      <c r="H36" s="17" t="s">
        <v>146</v>
      </c>
      <c r="I36" s="17" t="s">
        <v>147</v>
      </c>
      <c r="J36" s="74"/>
      <c r="K36" s="23">
        <v>50</v>
      </c>
    </row>
    <row r="37" spans="1:11" ht="42.75" customHeight="1" x14ac:dyDescent="0.25">
      <c r="A37" s="102" t="s">
        <v>148</v>
      </c>
      <c r="B37" s="96" t="s">
        <v>149</v>
      </c>
      <c r="C37" s="112" t="s">
        <v>150</v>
      </c>
      <c r="D37" s="93" t="s">
        <v>151</v>
      </c>
      <c r="E37" s="114">
        <v>900000000</v>
      </c>
      <c r="F37" s="128">
        <v>900000000</v>
      </c>
      <c r="G37" s="91">
        <f>F37/E37</f>
        <v>1</v>
      </c>
      <c r="H37" s="36">
        <v>0.85</v>
      </c>
      <c r="I37" s="3" t="s">
        <v>152</v>
      </c>
      <c r="J37" s="3"/>
      <c r="K37" s="9">
        <v>65</v>
      </c>
    </row>
    <row r="38" spans="1:11" ht="55.5" customHeight="1" x14ac:dyDescent="0.25">
      <c r="A38" s="111"/>
      <c r="B38" s="97"/>
      <c r="C38" s="110"/>
      <c r="D38" s="95"/>
      <c r="E38" s="114"/>
      <c r="F38" s="128"/>
      <c r="G38" s="92"/>
      <c r="H38" s="37">
        <v>0.85</v>
      </c>
      <c r="I38" s="24" t="s">
        <v>153</v>
      </c>
      <c r="J38" s="24"/>
      <c r="K38" s="14">
        <v>50</v>
      </c>
    </row>
    <row r="39" spans="1:11" ht="87" customHeight="1" x14ac:dyDescent="0.25">
      <c r="A39" s="111"/>
      <c r="B39" s="108"/>
      <c r="C39" s="113"/>
      <c r="D39" s="111"/>
      <c r="E39" s="115"/>
      <c r="F39" s="129"/>
      <c r="G39" s="92"/>
      <c r="H39" s="37">
        <v>0.85</v>
      </c>
      <c r="I39" s="24" t="s">
        <v>154</v>
      </c>
      <c r="J39" s="24"/>
      <c r="K39" s="14">
        <v>50</v>
      </c>
    </row>
    <row r="40" spans="1:11" ht="123" customHeight="1" x14ac:dyDescent="0.25">
      <c r="A40" s="106"/>
      <c r="B40" s="71" t="s">
        <v>155</v>
      </c>
      <c r="C40" s="39" t="s">
        <v>156</v>
      </c>
      <c r="D40" s="13" t="s">
        <v>135</v>
      </c>
      <c r="E40" s="62">
        <v>300000000</v>
      </c>
      <c r="F40" s="61">
        <v>300000000</v>
      </c>
      <c r="G40" s="76">
        <f t="shared" ref="G40:G41" si="3">+F40/E40</f>
        <v>1</v>
      </c>
      <c r="H40" s="37">
        <v>1</v>
      </c>
      <c r="I40" s="24" t="s">
        <v>157</v>
      </c>
      <c r="J40" s="24"/>
      <c r="K40" s="14">
        <v>15</v>
      </c>
    </row>
    <row r="41" spans="1:11" ht="92.25" customHeight="1" thickBot="1" x14ac:dyDescent="0.3">
      <c r="A41" s="103"/>
      <c r="B41" s="68" t="s">
        <v>158</v>
      </c>
      <c r="C41" s="40" t="s">
        <v>156</v>
      </c>
      <c r="D41" s="20" t="s">
        <v>159</v>
      </c>
      <c r="E41" s="63">
        <v>40000000</v>
      </c>
      <c r="F41" s="130"/>
      <c r="G41" s="76">
        <f t="shared" si="3"/>
        <v>0</v>
      </c>
      <c r="H41" s="41">
        <v>0.74</v>
      </c>
      <c r="I41" s="16" t="s">
        <v>160</v>
      </c>
      <c r="J41" s="16"/>
      <c r="K41" s="20" t="s">
        <v>161</v>
      </c>
    </row>
    <row r="42" spans="1:11" ht="180" customHeight="1" thickBot="1" x14ac:dyDescent="0.3">
      <c r="A42" s="42" t="s">
        <v>127</v>
      </c>
      <c r="B42" s="69" t="s">
        <v>162</v>
      </c>
      <c r="C42" s="26" t="s">
        <v>163</v>
      </c>
      <c r="D42" s="26" t="s">
        <v>164</v>
      </c>
      <c r="E42" s="58">
        <v>1000000000</v>
      </c>
      <c r="F42" s="64">
        <v>1000000000</v>
      </c>
      <c r="G42" s="77">
        <f t="shared" ref="G42:G49" si="4">+F42/E42</f>
        <v>1</v>
      </c>
      <c r="H42" s="26" t="s">
        <v>165</v>
      </c>
      <c r="I42" s="26" t="s">
        <v>166</v>
      </c>
      <c r="J42" s="26"/>
      <c r="K42" s="26" t="s">
        <v>167</v>
      </c>
    </row>
    <row r="43" spans="1:11" ht="138" customHeight="1" thickBot="1" x14ac:dyDescent="0.3">
      <c r="A43" s="43" t="s">
        <v>116</v>
      </c>
      <c r="B43" s="67" t="s">
        <v>168</v>
      </c>
      <c r="C43" s="26" t="s">
        <v>169</v>
      </c>
      <c r="D43" s="44" t="s">
        <v>170</v>
      </c>
      <c r="E43" s="64">
        <v>1300000000</v>
      </c>
      <c r="F43" s="64">
        <v>1300000000</v>
      </c>
      <c r="G43" s="79">
        <f t="shared" si="4"/>
        <v>1</v>
      </c>
      <c r="H43" s="45" t="s">
        <v>171</v>
      </c>
      <c r="I43" s="45" t="s">
        <v>172</v>
      </c>
      <c r="J43" s="45"/>
      <c r="K43" s="23">
        <v>50</v>
      </c>
    </row>
    <row r="44" spans="1:11" ht="123" customHeight="1" x14ac:dyDescent="0.25">
      <c r="A44" s="106" t="s">
        <v>173</v>
      </c>
      <c r="B44" s="71" t="s">
        <v>174</v>
      </c>
      <c r="C44" s="13" t="s">
        <v>175</v>
      </c>
      <c r="D44" s="13" t="s">
        <v>176</v>
      </c>
      <c r="E44" s="57">
        <v>1000000000</v>
      </c>
      <c r="F44" s="60">
        <v>1000000000</v>
      </c>
      <c r="G44" s="78">
        <f t="shared" si="4"/>
        <v>1</v>
      </c>
      <c r="H44" s="3" t="s">
        <v>177</v>
      </c>
      <c r="I44" s="3" t="s">
        <v>178</v>
      </c>
      <c r="J44" s="3"/>
      <c r="K44" s="3" t="s">
        <v>179</v>
      </c>
    </row>
    <row r="45" spans="1:11" ht="62.25" customHeight="1" x14ac:dyDescent="0.25">
      <c r="A45" s="106"/>
      <c r="B45" s="107" t="s">
        <v>180</v>
      </c>
      <c r="C45" s="13" t="s">
        <v>175</v>
      </c>
      <c r="D45" s="13" t="s">
        <v>181</v>
      </c>
      <c r="E45" s="81">
        <v>0</v>
      </c>
      <c r="F45" s="131" t="s">
        <v>46</v>
      </c>
      <c r="G45" s="76" t="s">
        <v>46</v>
      </c>
      <c r="H45" s="46">
        <v>1</v>
      </c>
      <c r="I45" s="13" t="s">
        <v>182</v>
      </c>
      <c r="J45" s="28"/>
      <c r="K45" s="47">
        <v>44</v>
      </c>
    </row>
    <row r="46" spans="1:11" ht="66" customHeight="1" x14ac:dyDescent="0.25">
      <c r="A46" s="106"/>
      <c r="B46" s="108"/>
      <c r="C46" s="13" t="s">
        <v>175</v>
      </c>
      <c r="D46" s="13" t="s">
        <v>183</v>
      </c>
      <c r="E46" s="81">
        <v>0</v>
      </c>
      <c r="F46" s="131" t="s">
        <v>46</v>
      </c>
      <c r="G46" s="76" t="s">
        <v>46</v>
      </c>
      <c r="H46" s="46">
        <v>0.9</v>
      </c>
      <c r="I46" s="13" t="s">
        <v>184</v>
      </c>
      <c r="J46" s="28"/>
      <c r="K46" s="47">
        <v>50</v>
      </c>
    </row>
    <row r="47" spans="1:11" ht="279.75" customHeight="1" x14ac:dyDescent="0.25">
      <c r="A47" s="106"/>
      <c r="B47" s="72" t="s">
        <v>185</v>
      </c>
      <c r="C47" s="13" t="s">
        <v>186</v>
      </c>
      <c r="D47" s="13" t="s">
        <v>187</v>
      </c>
      <c r="E47" s="89">
        <v>0</v>
      </c>
      <c r="F47" s="131" t="s">
        <v>46</v>
      </c>
      <c r="G47" s="76" t="s">
        <v>46</v>
      </c>
      <c r="H47" s="37">
        <v>1</v>
      </c>
      <c r="I47" s="13" t="s">
        <v>188</v>
      </c>
      <c r="J47" s="28"/>
      <c r="K47" s="14">
        <v>50</v>
      </c>
    </row>
    <row r="48" spans="1:11" ht="153" customHeight="1" x14ac:dyDescent="0.25">
      <c r="A48" s="106"/>
      <c r="B48" s="71" t="s">
        <v>189</v>
      </c>
      <c r="C48" s="13" t="s">
        <v>190</v>
      </c>
      <c r="D48" s="24" t="s">
        <v>191</v>
      </c>
      <c r="E48" s="89">
        <v>0</v>
      </c>
      <c r="F48" s="131" t="s">
        <v>46</v>
      </c>
      <c r="G48" s="76" t="s">
        <v>46</v>
      </c>
      <c r="H48" s="37">
        <v>0.25</v>
      </c>
      <c r="I48" s="24" t="s">
        <v>192</v>
      </c>
      <c r="J48" s="24"/>
      <c r="K48" s="14">
        <v>21</v>
      </c>
    </row>
    <row r="49" spans="1:11" ht="147" customHeight="1" thickBot="1" x14ac:dyDescent="0.3">
      <c r="A49" s="103"/>
      <c r="B49" s="68" t="s">
        <v>193</v>
      </c>
      <c r="C49" s="20" t="s">
        <v>194</v>
      </c>
      <c r="D49" s="20" t="s">
        <v>195</v>
      </c>
      <c r="E49" s="63">
        <v>4500000000</v>
      </c>
      <c r="F49" s="132">
        <v>4500000000</v>
      </c>
      <c r="G49" s="77">
        <f t="shared" si="4"/>
        <v>1</v>
      </c>
      <c r="H49" s="48">
        <v>0.95</v>
      </c>
      <c r="I49" s="20" t="s">
        <v>196</v>
      </c>
      <c r="J49" s="32"/>
      <c r="K49" s="18">
        <v>93</v>
      </c>
    </row>
    <row r="50" spans="1:11" x14ac:dyDescent="0.25">
      <c r="A50" t="s">
        <v>201</v>
      </c>
    </row>
  </sheetData>
  <autoFilter ref="A5:K49"/>
  <mergeCells count="32">
    <mergeCell ref="D37:D39"/>
    <mergeCell ref="E37:E39"/>
    <mergeCell ref="A11:A13"/>
    <mergeCell ref="C11:C13"/>
    <mergeCell ref="D11:D12"/>
    <mergeCell ref="A44:A49"/>
    <mergeCell ref="B45:B46"/>
    <mergeCell ref="B22:B24"/>
    <mergeCell ref="C22:C23"/>
    <mergeCell ref="A24:A28"/>
    <mergeCell ref="B25:B28"/>
    <mergeCell ref="C25:C26"/>
    <mergeCell ref="A33:A35"/>
    <mergeCell ref="A37:A41"/>
    <mergeCell ref="B37:B39"/>
    <mergeCell ref="C37:C39"/>
    <mergeCell ref="G37:G39"/>
    <mergeCell ref="A14:A15"/>
    <mergeCell ref="A17:A20"/>
    <mergeCell ref="B17:B20"/>
    <mergeCell ref="A1:K1"/>
    <mergeCell ref="A2:K2"/>
    <mergeCell ref="A3:K3"/>
    <mergeCell ref="A6:A7"/>
    <mergeCell ref="B6:B7"/>
    <mergeCell ref="A8:A10"/>
    <mergeCell ref="C8:C10"/>
    <mergeCell ref="G12:G13"/>
    <mergeCell ref="A30:A32"/>
    <mergeCell ref="E12:E13"/>
    <mergeCell ref="F12:F13"/>
    <mergeCell ref="F37:F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Gómez Moreno</dc:creator>
  <cp:lastModifiedBy>Luis Fernando Gómez Moreno</cp:lastModifiedBy>
  <dcterms:created xsi:type="dcterms:W3CDTF">2016-08-19T14:54:36Z</dcterms:created>
  <dcterms:modified xsi:type="dcterms:W3CDTF">2016-09-28T16:35:39Z</dcterms:modified>
</cp:coreProperties>
</file>