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lfonso\Documents\PLANIFICACION\2016\PLANEACIÓN SECTORIAL 2016\PES\SEGUIMIENTO\Diciembre\"/>
    </mc:Choice>
  </mc:AlternateContent>
  <bookViews>
    <workbookView xWindow="0" yWindow="0" windowWidth="24000" windowHeight="9735"/>
  </bookViews>
  <sheets>
    <sheet name="PES1" sheetId="5" r:id="rId1"/>
  </sheets>
  <definedNames>
    <definedName name="_xlnm._FilterDatabase" localSheetId="0" hidden="1">'PES1'!$A$7:$H$49</definedName>
    <definedName name="_xlnm.Print_Area" localSheetId="0">'PES1'!$B$1:$G$38</definedName>
    <definedName name="_xlnm.Print_Titles" localSheetId="0">'PES1'!$1:$7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5" l="1"/>
</calcChain>
</file>

<file path=xl/sharedStrings.xml><?xml version="1.0" encoding="utf-8"?>
<sst xmlns="http://schemas.openxmlformats.org/spreadsheetml/2006/main" count="319" uniqueCount="115">
  <si>
    <t>Estrategia</t>
  </si>
  <si>
    <t>Entidad</t>
  </si>
  <si>
    <t>Indicador</t>
  </si>
  <si>
    <t>AEROCIVIL</t>
  </si>
  <si>
    <t>Intervenciones terminadas en mantenimiento de infraestructura aeroportuaria  (iguales o superiores a $800 millones)</t>
  </si>
  <si>
    <t>Aeropuertos intervenidos con obras de construcción (torres de control,  terminales, pistas, plataformas, calles de rodaje, cuartel de bomberos, cerramientos) y/o mantenimiento de infraestructura aeroportuaria</t>
  </si>
  <si>
    <t>Pasajeros movilizados por años entre los aeropuertos del país (millones)</t>
  </si>
  <si>
    <t>ANI</t>
  </si>
  <si>
    <t>Kilómetros de calzadas construidas a través de concesión</t>
  </si>
  <si>
    <t>Kilómetros de Vías intervenidas bajo esquema de APP</t>
  </si>
  <si>
    <t>Número de proyectos en ejecución Programa 4G</t>
  </si>
  <si>
    <t>Número de Proyectos Adjudicados</t>
  </si>
  <si>
    <t>Kilómetros de red férrea en operación - ANI</t>
  </si>
  <si>
    <t>CORMAGDALENA</t>
  </si>
  <si>
    <t>Kilómetros de corredor fluvial mantenidos</t>
  </si>
  <si>
    <t>INVIAS</t>
  </si>
  <si>
    <t>Kilómetros de placa huella construida</t>
  </si>
  <si>
    <t>Kilómetros de calzadas construidas no concesionadas</t>
  </si>
  <si>
    <t>MINTRANSPORTE</t>
  </si>
  <si>
    <t>Variación porcentual acumulada de la Mortalidad por Accidentes de Tránsito</t>
  </si>
  <si>
    <t>Porcentaje de red vial nacional primaria en buen estado</t>
  </si>
  <si>
    <t>Kilómetros de nuevas calzadas construidas</t>
  </si>
  <si>
    <t>Kilómetros de Infraestructura vial intervenida para sistemas de transporte urbano.</t>
  </si>
  <si>
    <t>Espacios de Infraestructura dedicada a la intermodalidad.</t>
  </si>
  <si>
    <t>Edad promedio de vehículos de transporte automotor de carga con peso bruto vehicular mayor a 10,5 toneladas</t>
  </si>
  <si>
    <t>Transporte de carga por los modos férreo, fluvial y aéreo ( sin carbón) (Mills de Ton/ANUAL)</t>
  </si>
  <si>
    <t>Foco Estratégico</t>
  </si>
  <si>
    <t>AGENCIA NACIONAL DE SEGURIDAD VIAL</t>
  </si>
  <si>
    <t>Desarrollar una infraestructura competitiva que  fortalezca su conectividad, con especial énfasis en las necesidades y realidades de los territorios y enmarcado en el crecimiento verde.</t>
  </si>
  <si>
    <t>Modernización de la infraestructura aeroportuaria y aeronáutica</t>
  </si>
  <si>
    <t xml:space="preserve">Contrucción, mejoramiento y mantenimiento  de la infraestructura vial nacional primaria </t>
  </si>
  <si>
    <t>Contrucción, mejoramiento y mantenimiento  de la infraestructura vial nacional primaria</t>
  </si>
  <si>
    <t>Mejoramiento, rehabilitación y ampliación de la Red Férrea</t>
  </si>
  <si>
    <t>Recuperación de la navegabiliad e infraestructura de los principales corredores fluviales</t>
  </si>
  <si>
    <t>Intervención de la infrastructura vial regional secundiaria y terciaria</t>
  </si>
  <si>
    <t>SEGURIDAD VIAL</t>
  </si>
  <si>
    <t>Disminuir la accidentalidad, morbilidad y mortalidad por eventos de transporte, transito e infraestructura en todos sus modos</t>
  </si>
  <si>
    <t>Implementación de la Política Nacional de Seguridad Vial</t>
  </si>
  <si>
    <t>INFRAESTRUCTURA COMPETITIVA, INTERCONECTADA, AMBIENTALEMENTE SOSTENIBLE Y TERRITORIAL</t>
  </si>
  <si>
    <t>Contrucción y mejoramiento de la infraestructura asociada al transporte público</t>
  </si>
  <si>
    <t>Aumentar la competitividad del transporte de carga y de pasajeros , consolidando una red de servicios y logística intermodal y/o multimodal eficiente y conectada en toda sus modos, bajo un enfoque de crecimiento verde</t>
  </si>
  <si>
    <t xml:space="preserve">Implementación de la política de equipamento de transporte terrestre automotor </t>
  </si>
  <si>
    <t>Mejoramiento, rehabilitación y ampliación de la Red Férrea/ Recuperación de la navegabiliad e infraestructura de los principales corredores fluviales</t>
  </si>
  <si>
    <t>PLAN ESTRATÉGICO SECTORIAL 2015-2018</t>
  </si>
  <si>
    <t xml:space="preserve">Aeropuertos con obras de construcción y ampliación de aeropuertos terminados </t>
  </si>
  <si>
    <t>Aeropuertos para la prosperidad intervenidos</t>
  </si>
  <si>
    <t>Inversión privada en infraestructura de carretera (billones de $ acumulados en el cuatrienio)</t>
  </si>
  <si>
    <t xml:space="preserve">Inversión privada en infraestructura férrea, aeroportuaria y portuaria  (billones de $ acumulados en el cuatrienio) </t>
  </si>
  <si>
    <t>Nuevos Kilómetros de vías con rehabilitación y mantenimiento</t>
  </si>
  <si>
    <t xml:space="preserve">Obras de mantenimiento y profundización a canales de acceso </t>
  </si>
  <si>
    <t>SUPERTRANSPORTE</t>
  </si>
  <si>
    <t xml:space="preserve">Toneladas anuales de carga de comercio exterior transportadas en puertos (millones)
</t>
  </si>
  <si>
    <t>Desarrollar estrategias logísticas que permitan la competitividad en el transporte de carga</t>
  </si>
  <si>
    <t>Sistemas de información de apoyo a la logísitica del transporte de carga desarrollados o actualizados</t>
  </si>
  <si>
    <t>Crecimiento Verde</t>
  </si>
  <si>
    <t>TRANSPORTE COMPETITIVO EN TODA SUS MODALIDADES</t>
  </si>
  <si>
    <t>PLANEACIÓN DE LARGO PLAZO, REGULACIÓN, CONTROL Y VIGILANCIA MODERNO CENTRADO EN LOS CIUDADANOS</t>
  </si>
  <si>
    <t>FORTALECIMIENTO INSTITUCIONAL</t>
  </si>
  <si>
    <t xml:space="preserve">Objetivo Sectorial </t>
  </si>
  <si>
    <t xml:space="preserve">Eficiencia Administrativa </t>
  </si>
  <si>
    <t xml:space="preserve">Política de Desarrollo Administrativo </t>
  </si>
  <si>
    <t xml:space="preserve">Desarrollar una infraestructura competitiva que  fortalezca su conectividad, con especial énfasis en las necesidades y realidades de los territorios y enmarcado en el crecimiento verde. </t>
  </si>
  <si>
    <t>Infraestructura competitiva, interconectada, ambientalemente sostenible y territorial</t>
  </si>
  <si>
    <t xml:space="preserve">Gestión Misional y de Gobierno </t>
  </si>
  <si>
    <t>Formulación, promoción e implementación de lineamientos de crecimiento verde para el sector con criterios de mitigación y  adaptación que permitan el desarrollo sectorial de manera eficiente resiliente y bajo en Carbono</t>
  </si>
  <si>
    <t>Medidas de mitigación al cambio climático puestas en funcionamiento</t>
  </si>
  <si>
    <t>Medidas de adaptación al cambio climático puestas en funcionamiento</t>
  </si>
  <si>
    <t>Infraestructura y competitividad estratégica</t>
  </si>
  <si>
    <t>Promoción de la inversión privada en modos NO carretero</t>
  </si>
  <si>
    <t>Modernización y adecuación de accesos a la infraestructura portuaria marítima</t>
  </si>
  <si>
    <t xml:space="preserve">Obras fluviales construidas </t>
  </si>
  <si>
    <t>Fortalecimiento de instrumentos para mejorar el servicio de transporte de carga y pasajeros en el país</t>
  </si>
  <si>
    <t>Consolidación de los SITM, los SETP, los SITP y los SITR que se encuentran en operación</t>
  </si>
  <si>
    <t>Reportes en el Registro Nacional de Despachos de Carga (RNDC)</t>
  </si>
  <si>
    <t>Implementación de la Estrategia de Gobierno en Línea en todas las entidades del sector</t>
  </si>
  <si>
    <t xml:space="preserve">Puntaje promedio en  la implementación de la estrategia de Gobierno en Línea Sector Transporte </t>
  </si>
  <si>
    <t>Fortalecer las capacidades institucionales del sector, con un enfoque de gestión pública orientado a resultados</t>
  </si>
  <si>
    <t>Buen Gobierno</t>
  </si>
  <si>
    <t>Porcentaje de viajes realizados asociados a movilidad activa cuantificada en 6 ciudades</t>
  </si>
  <si>
    <t xml:space="preserve">Vehículos desintegrados con peso bruto vehicular mayor a 10,5 toneladas  </t>
  </si>
  <si>
    <t>Pruebas teórico-prácticas realizadas para obtención de licencia de conducción en el marco de un nuevo esquema normativo</t>
  </si>
  <si>
    <t>Eficiencia Financiera</t>
  </si>
  <si>
    <t>% ejecución presupuestal del sector transporte</t>
  </si>
  <si>
    <t>Meta del Cuatrienio
(2015- 2018)</t>
  </si>
  <si>
    <t>Desarrollar estrategias logísticas que permitan mejorar la competitividad en el transporte de carga</t>
  </si>
  <si>
    <t>Formulación del Plan Maestro de Transporte Intermodal (PMTI)</t>
  </si>
  <si>
    <t>Definir las prioridades del país en materia  de tránsito,  transporte e infraestructura para los próximos 20 años</t>
  </si>
  <si>
    <t>Competitividad e infraestructura estratégicas</t>
  </si>
  <si>
    <t>kilómetros de red vial secundaria con pavimento nuevo</t>
  </si>
  <si>
    <t xml:space="preserve">Proyecto de Documento Conpes formulado: Plan Maestro de Transporte Intermodal </t>
  </si>
  <si>
    <t xml:space="preserve">Implementación de la Estrategia de presupuesto orientado a resultados
</t>
  </si>
  <si>
    <t>Porcentaje anual de supervisados</t>
  </si>
  <si>
    <t>Porcentaje de tipos de vigilados que cuentan con acciones preventivas que garanticen la mejora en la calidad del servicio de transporte implementadas</t>
  </si>
  <si>
    <t>Porcentaje anual de operadores portuarios registrados ante la Superintendencia, que cumplen los requisitos</t>
  </si>
  <si>
    <t>Mejorar las acciones de regulación, control y vigilancia del Sector Transporte</t>
  </si>
  <si>
    <t>Desarrollar la política nacional de transporte urbano, metropolitano, enmarcada en el principio de accesibilidad, desarrollo sosenible, autosostenibilidad fiananciera y calidad; enfocada a la priorización de modos no motorizados, el aumento de la cobertura nacional, la conectividad y los sistemas de transporte público</t>
  </si>
  <si>
    <t xml:space="preserve">SECTOR TRANSPORTE </t>
  </si>
  <si>
    <t>SEGUIMIENTO A DICIEMBRE 31 DE 2016</t>
  </si>
  <si>
    <t>Observaciones</t>
  </si>
  <si>
    <t>La meta para la vigencia 2016 eran 2 medidas de mitigación.  Se cumplió la meta de la vigencia</t>
  </si>
  <si>
    <t>La meta para la vigencia 2016 eran 2 medidas de adaptación.  Se cumplió la meta de la vigencia</t>
  </si>
  <si>
    <t>Kilómetros de vías con pavimento nuevo</t>
  </si>
  <si>
    <t>Meta del cuatrienio cumplida</t>
  </si>
  <si>
    <t xml:space="preserve">A diciembre 31 de 2016, se cuenta con 35 espacios de infraestructura dedicada a la intermodadlidad.  Corresponde a estaciones, estaciones de cabecera, estaciones de transferencia, estaciones de intercambio, portales. </t>
  </si>
  <si>
    <t>A diciembre 31 de 2016, la edad promedio de vehículos de transporte automotor de carga con peso bruto vehicular mayor a 10,5 toneldas  es de 18 años</t>
  </si>
  <si>
    <t>La meta establecia para la vigencia 2016 era 6.500.000 registros, la cual se superó en 1.218.601 registros</t>
  </si>
  <si>
    <t xml:space="preserve">Municipios apoyados en la implementación de planes locales de seguridad vial y en la revisión de planes estratégicos  </t>
  </si>
  <si>
    <t>Se toma la medición que realiza el DAFP a través del FURAG. Última medición publicada con corte a diciembre 31 de 2015</t>
  </si>
  <si>
    <t>En la vigencia 2016 el Sector obligó el 88,7% de su presupuesto (funcionamiento e inversión)</t>
  </si>
  <si>
    <t>A diiciembre 31 de 2016, se transportaron en puertos 181 millones de toneladas.  Este es u n indicador incremental, en ese sentido la meta es transportar en el año 2018 203 millones de toneladas</t>
  </si>
  <si>
    <t>El porcentaje de viajes realizados en el año 2016 fue del 32%
Este es u n indicador incremental, en ese sentido la meta es lograr en el año 2018  el 40% de viajes realizados asociados a movilidad activa en 6 ciudades</t>
  </si>
  <si>
    <t xml:space="preserve">Avance </t>
  </si>
  <si>
    <t>Estrategia PND</t>
  </si>
  <si>
    <t>Concluidos módulo I y II del Plan Maestro de Transporte Intermodal - PMTI.
Actualmente está en elaboración por parte del Viceministerio de Infraestructura el proryecto de documento CONPES</t>
  </si>
  <si>
    <t>Pendiente resolución que dará inicio al proceso logístico para la aplicación de la prueba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</si>
</sst>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_ ;\-#,##0\ 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28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5" xfId="0" applyFont="1" applyFill="1" applyBorder="1" applyAlignment="1">
      <alignment vertical="center" wrapText="1" readingOrder="1"/>
    </xf>
    <xf numFmtId="0" fontId="3" fillId="0" borderId="1" xfId="0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2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5" xfId="0" applyNumberFormat="1" applyFont="1" applyFill="1" applyBorder="1" applyAlignment="1">
      <alignment vertical="center" wrapText="1" readingOrder="1"/>
    </xf>
    <xf numFmtId="0" fontId="3" fillId="0" borderId="6" xfId="0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2" fillId="0" borderId="4" xfId="0" applyFont="1" applyFill="1" applyBorder="1" applyAlignment="1">
      <alignment horizontal="justify" vertical="center" wrapText="1"/>
    </xf>
    <xf numFmtId="0" fontId="6" fillId="0" borderId="0" xfId="0" applyFont="1" applyFill="1" applyBorder="1"/>
    <xf numFmtId="0" fontId="5" fillId="2" borderId="7" xfId="0" applyNumberFormat="1" applyFont="1" applyFill="1" applyBorder="1" applyAlignment="1">
      <alignment horizontal="center" vertical="center" wrapText="1" readingOrder="1"/>
    </xf>
    <xf numFmtId="0" fontId="5" fillId="2" borderId="8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1" fontId="3" fillId="0" borderId="1" xfId="0" applyNumberFormat="1" applyFont="1" applyFill="1" applyBorder="1" applyAlignment="1">
      <alignment horizontal="center" vertical="center" wrapText="1" readingOrder="1"/>
    </xf>
    <xf numFmtId="9" fontId="3" fillId="0" borderId="1" xfId="1" applyFont="1" applyFill="1" applyBorder="1" applyAlignment="1">
      <alignment horizontal="center" vertical="center" wrapText="1" readingOrder="1"/>
    </xf>
    <xf numFmtId="165" fontId="3" fillId="0" borderId="1" xfId="1" applyNumberFormat="1" applyFont="1" applyFill="1" applyBorder="1" applyAlignment="1">
      <alignment horizontal="center" vertical="center" wrapText="1" readingOrder="1"/>
    </xf>
    <xf numFmtId="164" fontId="2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 readingOrder="1"/>
    </xf>
    <xf numFmtId="2" fontId="3" fillId="0" borderId="1" xfId="2" applyNumberFormat="1" applyFont="1" applyFill="1" applyBorder="1" applyAlignment="1">
      <alignment horizontal="center" vertical="center" wrapText="1" readingOrder="1"/>
    </xf>
    <xf numFmtId="1" fontId="3" fillId="0" borderId="3" xfId="2" applyNumberFormat="1" applyFont="1" applyFill="1" applyBorder="1" applyAlignment="1">
      <alignment horizontal="center" vertical="center" wrapText="1" readingOrder="1"/>
    </xf>
    <xf numFmtId="3" fontId="3" fillId="0" borderId="3" xfId="2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3" fillId="0" borderId="10" xfId="0" applyFont="1" applyFill="1" applyBorder="1" applyAlignment="1">
      <alignment vertical="center" wrapText="1" readingOrder="1"/>
    </xf>
    <xf numFmtId="0" fontId="3" fillId="0" borderId="11" xfId="0" applyFont="1" applyFill="1" applyBorder="1" applyAlignment="1">
      <alignment vertical="center" wrapTex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1" fontId="2" fillId="0" borderId="11" xfId="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2" xfId="0" applyNumberFormat="1" applyFont="1" applyFill="1" applyBorder="1" applyAlignment="1">
      <alignment vertical="center" wrapText="1" readingOrder="1"/>
    </xf>
    <xf numFmtId="1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topLeftCell="D1" zoomScale="70" zoomScaleNormal="70" zoomScalePageLayoutView="70" workbookViewId="0">
      <pane ySplit="7" topLeftCell="A8" activePane="bottomLeft" state="frozen"/>
      <selection pane="bottomLeft" activeCell="I49" sqref="I49"/>
    </sheetView>
  </sheetViews>
  <sheetFormatPr baseColWidth="10" defaultColWidth="10.85546875" defaultRowHeight="15" x14ac:dyDescent="0.25"/>
  <cols>
    <col min="1" max="1" width="26.42578125" style="7" customWidth="1"/>
    <col min="2" max="2" width="25.5703125" style="7" customWidth="1"/>
    <col min="3" max="3" width="46.42578125" style="7" customWidth="1"/>
    <col min="4" max="4" width="32" style="7" customWidth="1"/>
    <col min="5" max="5" width="37.42578125" style="7" customWidth="1"/>
    <col min="6" max="6" width="27.85546875" style="7" customWidth="1"/>
    <col min="7" max="7" width="57.85546875" style="7" customWidth="1"/>
    <col min="8" max="8" width="40.85546875" style="7" customWidth="1"/>
    <col min="9" max="9" width="30.42578125" style="7" customWidth="1"/>
    <col min="10" max="10" width="73.140625" style="7" customWidth="1"/>
    <col min="11" max="16384" width="10.85546875" style="7"/>
  </cols>
  <sheetData>
    <row r="1" spans="1:10" s="34" customFormat="1" ht="36" x14ac:dyDescent="0.25">
      <c r="A1" s="47" t="s">
        <v>43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35" customFormat="1" ht="33.75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5" customFormat="1" ht="33.75" x14ac:dyDescent="0.25">
      <c r="A3" s="49" t="s">
        <v>97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35" customFormat="1" ht="21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s="35" customFormat="1" ht="23.25" customHeight="1" x14ac:dyDescent="0.35">
      <c r="A5" s="38"/>
      <c r="B5" s="37"/>
      <c r="C5" s="37"/>
      <c r="D5" s="37"/>
      <c r="E5" s="37"/>
      <c r="F5" s="37"/>
      <c r="G5" s="37"/>
      <c r="H5" s="37"/>
      <c r="I5" s="37"/>
      <c r="J5" s="37"/>
    </row>
    <row r="6" spans="1:10" s="5" customFormat="1" ht="21.75" customHeight="1" thickBot="1" x14ac:dyDescent="0.3">
      <c r="A6" s="6"/>
      <c r="B6" s="1"/>
      <c r="C6" s="1"/>
      <c r="D6" s="1"/>
      <c r="E6" s="1"/>
      <c r="F6" s="1"/>
      <c r="G6" s="1"/>
      <c r="H6" s="1"/>
    </row>
    <row r="7" spans="1:10" s="20" customFormat="1" ht="38.25" thickBot="1" x14ac:dyDescent="0.35">
      <c r="A7" s="21" t="s">
        <v>112</v>
      </c>
      <c r="B7" s="22" t="s">
        <v>26</v>
      </c>
      <c r="C7" s="22" t="s">
        <v>58</v>
      </c>
      <c r="D7" s="22" t="s">
        <v>60</v>
      </c>
      <c r="E7" s="22" t="s">
        <v>0</v>
      </c>
      <c r="F7" s="22" t="s">
        <v>1</v>
      </c>
      <c r="G7" s="22" t="s">
        <v>2</v>
      </c>
      <c r="H7" s="22" t="s">
        <v>83</v>
      </c>
      <c r="I7" s="22" t="s">
        <v>111</v>
      </c>
      <c r="J7" s="23" t="s">
        <v>98</v>
      </c>
    </row>
    <row r="8" spans="1:10" ht="110.25" x14ac:dyDescent="0.25">
      <c r="A8" s="39" t="s">
        <v>54</v>
      </c>
      <c r="B8" s="40" t="s">
        <v>62</v>
      </c>
      <c r="C8" s="40" t="s">
        <v>61</v>
      </c>
      <c r="D8" s="40" t="s">
        <v>63</v>
      </c>
      <c r="E8" s="40" t="s">
        <v>64</v>
      </c>
      <c r="F8" s="41" t="s">
        <v>18</v>
      </c>
      <c r="G8" s="41" t="s">
        <v>65</v>
      </c>
      <c r="H8" s="42">
        <v>6</v>
      </c>
      <c r="I8" s="43">
        <v>2</v>
      </c>
      <c r="J8" s="44" t="s">
        <v>99</v>
      </c>
    </row>
    <row r="9" spans="1:10" ht="110.25" x14ac:dyDescent="0.25">
      <c r="A9" s="8" t="s">
        <v>54</v>
      </c>
      <c r="B9" s="9" t="s">
        <v>62</v>
      </c>
      <c r="C9" s="9" t="s">
        <v>61</v>
      </c>
      <c r="D9" s="9" t="s">
        <v>63</v>
      </c>
      <c r="E9" s="9" t="s">
        <v>64</v>
      </c>
      <c r="F9" s="10" t="s">
        <v>18</v>
      </c>
      <c r="G9" s="10" t="s">
        <v>66</v>
      </c>
      <c r="H9" s="24">
        <v>6</v>
      </c>
      <c r="I9" s="2">
        <v>2</v>
      </c>
      <c r="J9" s="3" t="s">
        <v>100</v>
      </c>
    </row>
    <row r="10" spans="1:10" ht="78.75" x14ac:dyDescent="0.25">
      <c r="A10" s="8" t="s">
        <v>67</v>
      </c>
      <c r="B10" s="9" t="s">
        <v>62</v>
      </c>
      <c r="C10" s="9" t="s">
        <v>28</v>
      </c>
      <c r="D10" s="9" t="s">
        <v>63</v>
      </c>
      <c r="E10" s="9" t="s">
        <v>29</v>
      </c>
      <c r="F10" s="10" t="s">
        <v>3</v>
      </c>
      <c r="G10" s="10" t="s">
        <v>44</v>
      </c>
      <c r="H10" s="24">
        <v>17</v>
      </c>
      <c r="I10" s="24">
        <v>7</v>
      </c>
      <c r="J10" s="11"/>
    </row>
    <row r="11" spans="1:10" ht="78.75" x14ac:dyDescent="0.25">
      <c r="A11" s="8" t="s">
        <v>67</v>
      </c>
      <c r="B11" s="9" t="s">
        <v>62</v>
      </c>
      <c r="C11" s="9" t="s">
        <v>28</v>
      </c>
      <c r="D11" s="9" t="s">
        <v>63</v>
      </c>
      <c r="E11" s="9" t="s">
        <v>29</v>
      </c>
      <c r="F11" s="10" t="s">
        <v>3</v>
      </c>
      <c r="G11" s="10" t="s">
        <v>4</v>
      </c>
      <c r="H11" s="24">
        <v>137</v>
      </c>
      <c r="I11" s="24">
        <v>104</v>
      </c>
      <c r="J11" s="3"/>
    </row>
    <row r="12" spans="1:10" ht="78.75" x14ac:dyDescent="0.25">
      <c r="A12" s="8" t="s">
        <v>67</v>
      </c>
      <c r="B12" s="9" t="s">
        <v>62</v>
      </c>
      <c r="C12" s="9" t="s">
        <v>28</v>
      </c>
      <c r="D12" s="9" t="s">
        <v>63</v>
      </c>
      <c r="E12" s="9" t="s">
        <v>29</v>
      </c>
      <c r="F12" s="10" t="s">
        <v>3</v>
      </c>
      <c r="G12" s="10" t="s">
        <v>45</v>
      </c>
      <c r="H12" s="24">
        <v>34</v>
      </c>
      <c r="I12" s="24">
        <v>5</v>
      </c>
      <c r="J12" s="3"/>
    </row>
    <row r="13" spans="1:10" ht="78.75" x14ac:dyDescent="0.25">
      <c r="A13" s="8" t="s">
        <v>67</v>
      </c>
      <c r="B13" s="9" t="s">
        <v>62</v>
      </c>
      <c r="C13" s="9" t="s">
        <v>28</v>
      </c>
      <c r="D13" s="9" t="s">
        <v>63</v>
      </c>
      <c r="E13" s="9" t="s">
        <v>29</v>
      </c>
      <c r="F13" s="10" t="s">
        <v>3</v>
      </c>
      <c r="G13" s="10" t="s">
        <v>5</v>
      </c>
      <c r="H13" s="24">
        <v>48</v>
      </c>
      <c r="I13" s="24">
        <v>30</v>
      </c>
      <c r="J13" s="3"/>
    </row>
    <row r="14" spans="1:10" ht="78.75" x14ac:dyDescent="0.25">
      <c r="A14" s="8" t="s">
        <v>67</v>
      </c>
      <c r="B14" s="9" t="s">
        <v>62</v>
      </c>
      <c r="C14" s="9" t="s">
        <v>28</v>
      </c>
      <c r="D14" s="9" t="s">
        <v>63</v>
      </c>
      <c r="E14" s="9" t="s">
        <v>29</v>
      </c>
      <c r="F14" s="10" t="s">
        <v>3</v>
      </c>
      <c r="G14" s="10" t="s">
        <v>6</v>
      </c>
      <c r="H14" s="24">
        <v>46</v>
      </c>
      <c r="I14" s="24">
        <v>35.770000000000003</v>
      </c>
      <c r="J14" s="3"/>
    </row>
    <row r="15" spans="1:10" ht="78.75" x14ac:dyDescent="0.25">
      <c r="A15" s="8" t="s">
        <v>67</v>
      </c>
      <c r="B15" s="9" t="s">
        <v>62</v>
      </c>
      <c r="C15" s="9" t="s">
        <v>61</v>
      </c>
      <c r="D15" s="9" t="s">
        <v>63</v>
      </c>
      <c r="E15" s="9" t="s">
        <v>30</v>
      </c>
      <c r="F15" s="10" t="s">
        <v>7</v>
      </c>
      <c r="G15" s="10" t="s">
        <v>8</v>
      </c>
      <c r="H15" s="30">
        <v>3116</v>
      </c>
      <c r="I15" s="30">
        <v>2293</v>
      </c>
      <c r="J15" s="3"/>
    </row>
    <row r="16" spans="1:10" ht="78.75" x14ac:dyDescent="0.25">
      <c r="A16" s="8" t="s">
        <v>67</v>
      </c>
      <c r="B16" s="9" t="s">
        <v>62</v>
      </c>
      <c r="C16" s="9" t="s">
        <v>61</v>
      </c>
      <c r="D16" s="9" t="s">
        <v>63</v>
      </c>
      <c r="E16" s="9" t="s">
        <v>30</v>
      </c>
      <c r="F16" s="10" t="s">
        <v>7</v>
      </c>
      <c r="G16" s="10" t="s">
        <v>9</v>
      </c>
      <c r="H16" s="30">
        <v>11698</v>
      </c>
      <c r="I16" s="30">
        <v>10581</v>
      </c>
      <c r="J16" s="3"/>
    </row>
    <row r="17" spans="1:10" ht="78.75" x14ac:dyDescent="0.25">
      <c r="A17" s="8" t="s">
        <v>67</v>
      </c>
      <c r="B17" s="9" t="s">
        <v>62</v>
      </c>
      <c r="C17" s="9" t="s">
        <v>61</v>
      </c>
      <c r="D17" s="9" t="s">
        <v>63</v>
      </c>
      <c r="E17" s="9" t="s">
        <v>30</v>
      </c>
      <c r="F17" s="10" t="s">
        <v>7</v>
      </c>
      <c r="G17" s="10" t="s">
        <v>46</v>
      </c>
      <c r="H17" s="31">
        <v>24</v>
      </c>
      <c r="I17" s="31">
        <v>8.5</v>
      </c>
      <c r="J17" s="3"/>
    </row>
    <row r="18" spans="1:10" ht="78.75" x14ac:dyDescent="0.25">
      <c r="A18" s="8" t="s">
        <v>67</v>
      </c>
      <c r="B18" s="9" t="s">
        <v>62</v>
      </c>
      <c r="C18" s="9" t="s">
        <v>61</v>
      </c>
      <c r="D18" s="9" t="s">
        <v>63</v>
      </c>
      <c r="E18" s="9" t="s">
        <v>68</v>
      </c>
      <c r="F18" s="10" t="s">
        <v>7</v>
      </c>
      <c r="G18" s="10" t="s">
        <v>47</v>
      </c>
      <c r="H18" s="31">
        <v>4.7699999999999996</v>
      </c>
      <c r="I18" s="31">
        <v>2.8</v>
      </c>
      <c r="J18" s="3"/>
    </row>
    <row r="19" spans="1:10" ht="78.75" x14ac:dyDescent="0.25">
      <c r="A19" s="8" t="s">
        <v>67</v>
      </c>
      <c r="B19" s="9" t="s">
        <v>62</v>
      </c>
      <c r="C19" s="9" t="s">
        <v>61</v>
      </c>
      <c r="D19" s="9" t="s">
        <v>63</v>
      </c>
      <c r="E19" s="9" t="s">
        <v>30</v>
      </c>
      <c r="F19" s="10" t="s">
        <v>7</v>
      </c>
      <c r="G19" s="10" t="s">
        <v>11</v>
      </c>
      <c r="H19" s="25">
        <v>36</v>
      </c>
      <c r="I19" s="25">
        <v>31</v>
      </c>
      <c r="J19" s="45"/>
    </row>
    <row r="20" spans="1:10" ht="78.75" x14ac:dyDescent="0.25">
      <c r="A20" s="8" t="s">
        <v>67</v>
      </c>
      <c r="B20" s="9" t="s">
        <v>62</v>
      </c>
      <c r="C20" s="9" t="s">
        <v>61</v>
      </c>
      <c r="D20" s="9" t="s">
        <v>63</v>
      </c>
      <c r="E20" s="9" t="s">
        <v>31</v>
      </c>
      <c r="F20" s="10" t="s">
        <v>7</v>
      </c>
      <c r="G20" s="10" t="s">
        <v>10</v>
      </c>
      <c r="H20" s="25">
        <v>36</v>
      </c>
      <c r="I20" s="25">
        <v>30</v>
      </c>
      <c r="J20" s="3"/>
    </row>
    <row r="21" spans="1:10" ht="78.75" x14ac:dyDescent="0.25">
      <c r="A21" s="8" t="s">
        <v>67</v>
      </c>
      <c r="B21" s="9" t="s">
        <v>62</v>
      </c>
      <c r="C21" s="9" t="s">
        <v>61</v>
      </c>
      <c r="D21" s="9" t="s">
        <v>63</v>
      </c>
      <c r="E21" s="9" t="s">
        <v>32</v>
      </c>
      <c r="F21" s="10" t="s">
        <v>7</v>
      </c>
      <c r="G21" s="10" t="s">
        <v>12</v>
      </c>
      <c r="H21" s="30">
        <v>1283</v>
      </c>
      <c r="I21" s="30">
        <v>1507</v>
      </c>
      <c r="J21" s="3"/>
    </row>
    <row r="22" spans="1:10" ht="78.75" x14ac:dyDescent="0.25">
      <c r="A22" s="8" t="s">
        <v>67</v>
      </c>
      <c r="B22" s="9" t="s">
        <v>62</v>
      </c>
      <c r="C22" s="9" t="s">
        <v>61</v>
      </c>
      <c r="D22" s="9" t="s">
        <v>63</v>
      </c>
      <c r="E22" s="9" t="s">
        <v>33</v>
      </c>
      <c r="F22" s="10" t="s">
        <v>13</v>
      </c>
      <c r="G22" s="10" t="s">
        <v>14</v>
      </c>
      <c r="H22" s="30">
        <v>1023</v>
      </c>
      <c r="I22" s="30">
        <v>1023</v>
      </c>
      <c r="J22" s="3"/>
    </row>
    <row r="23" spans="1:10" ht="78.75" x14ac:dyDescent="0.25">
      <c r="A23" s="8" t="s">
        <v>67</v>
      </c>
      <c r="B23" s="9" t="s">
        <v>62</v>
      </c>
      <c r="C23" s="9" t="s">
        <v>61</v>
      </c>
      <c r="D23" s="9" t="s">
        <v>63</v>
      </c>
      <c r="E23" s="9" t="s">
        <v>31</v>
      </c>
      <c r="F23" s="10" t="s">
        <v>15</v>
      </c>
      <c r="G23" s="10" t="s">
        <v>101</v>
      </c>
      <c r="H23" s="30">
        <v>8680</v>
      </c>
      <c r="I23" s="30">
        <v>8597.2800000000007</v>
      </c>
      <c r="J23" s="3"/>
    </row>
    <row r="24" spans="1:10" ht="78.75" x14ac:dyDescent="0.25">
      <c r="A24" s="8" t="s">
        <v>67</v>
      </c>
      <c r="B24" s="9" t="s">
        <v>62</v>
      </c>
      <c r="C24" s="9" t="s">
        <v>61</v>
      </c>
      <c r="D24" s="9" t="s">
        <v>63</v>
      </c>
      <c r="E24" s="9" t="s">
        <v>34</v>
      </c>
      <c r="F24" s="10" t="s">
        <v>15</v>
      </c>
      <c r="G24" s="10" t="s">
        <v>16</v>
      </c>
      <c r="H24" s="30">
        <v>1800</v>
      </c>
      <c r="I24" s="30">
        <v>1643</v>
      </c>
      <c r="J24" s="3"/>
    </row>
    <row r="25" spans="1:10" ht="78.75" x14ac:dyDescent="0.25">
      <c r="A25" s="8" t="s">
        <v>67</v>
      </c>
      <c r="B25" s="9" t="s">
        <v>62</v>
      </c>
      <c r="C25" s="9" t="s">
        <v>61</v>
      </c>
      <c r="D25" s="9" t="s">
        <v>63</v>
      </c>
      <c r="E25" s="9" t="s">
        <v>31</v>
      </c>
      <c r="F25" s="10" t="s">
        <v>15</v>
      </c>
      <c r="G25" s="10" t="s">
        <v>17</v>
      </c>
      <c r="H25" s="25">
        <v>180</v>
      </c>
      <c r="I25" s="25">
        <v>191</v>
      </c>
      <c r="J25" s="3"/>
    </row>
    <row r="26" spans="1:10" ht="78.75" x14ac:dyDescent="0.25">
      <c r="A26" s="8" t="s">
        <v>67</v>
      </c>
      <c r="B26" s="9" t="s">
        <v>62</v>
      </c>
      <c r="C26" s="9" t="s">
        <v>61</v>
      </c>
      <c r="D26" s="9" t="s">
        <v>63</v>
      </c>
      <c r="E26" s="9" t="s">
        <v>31</v>
      </c>
      <c r="F26" s="10" t="s">
        <v>15</v>
      </c>
      <c r="G26" s="10" t="s">
        <v>48</v>
      </c>
      <c r="H26" s="25">
        <v>400</v>
      </c>
      <c r="I26" s="26">
        <v>667.83</v>
      </c>
      <c r="J26" s="3"/>
    </row>
    <row r="27" spans="1:10" ht="78.75" x14ac:dyDescent="0.25">
      <c r="A27" s="8" t="s">
        <v>67</v>
      </c>
      <c r="B27" s="9" t="s">
        <v>62</v>
      </c>
      <c r="C27" s="9" t="s">
        <v>61</v>
      </c>
      <c r="D27" s="9" t="s">
        <v>63</v>
      </c>
      <c r="E27" s="9" t="s">
        <v>69</v>
      </c>
      <c r="F27" s="10" t="s">
        <v>15</v>
      </c>
      <c r="G27" s="10" t="s">
        <v>49</v>
      </c>
      <c r="H27" s="25">
        <v>14</v>
      </c>
      <c r="I27" s="25">
        <v>13</v>
      </c>
      <c r="J27" s="3"/>
    </row>
    <row r="28" spans="1:10" ht="78.75" x14ac:dyDescent="0.25">
      <c r="A28" s="8" t="s">
        <v>67</v>
      </c>
      <c r="B28" s="9" t="s">
        <v>62</v>
      </c>
      <c r="C28" s="9" t="s">
        <v>61</v>
      </c>
      <c r="D28" s="9" t="s">
        <v>63</v>
      </c>
      <c r="E28" s="9" t="s">
        <v>34</v>
      </c>
      <c r="F28" s="10" t="s">
        <v>15</v>
      </c>
      <c r="G28" s="10" t="s">
        <v>88</v>
      </c>
      <c r="H28" s="25">
        <v>615</v>
      </c>
      <c r="I28" s="26">
        <v>259.33999999999997</v>
      </c>
      <c r="J28" s="3"/>
    </row>
    <row r="29" spans="1:10" ht="78.75" x14ac:dyDescent="0.25">
      <c r="A29" s="8" t="s">
        <v>67</v>
      </c>
      <c r="B29" s="9" t="s">
        <v>62</v>
      </c>
      <c r="C29" s="9" t="s">
        <v>61</v>
      </c>
      <c r="D29" s="9" t="s">
        <v>63</v>
      </c>
      <c r="E29" s="9" t="s">
        <v>33</v>
      </c>
      <c r="F29" s="10" t="s">
        <v>15</v>
      </c>
      <c r="G29" s="10" t="s">
        <v>70</v>
      </c>
      <c r="H29" s="25">
        <v>65</v>
      </c>
      <c r="I29" s="25">
        <f>35+15</f>
        <v>50</v>
      </c>
      <c r="J29" s="3"/>
    </row>
    <row r="30" spans="1:10" ht="47.25" x14ac:dyDescent="0.25">
      <c r="A30" s="8" t="s">
        <v>67</v>
      </c>
      <c r="B30" s="12" t="s">
        <v>35</v>
      </c>
      <c r="C30" s="12" t="s">
        <v>36</v>
      </c>
      <c r="D30" s="9" t="s">
        <v>63</v>
      </c>
      <c r="E30" s="12" t="s">
        <v>37</v>
      </c>
      <c r="F30" s="10" t="s">
        <v>27</v>
      </c>
      <c r="G30" s="10" t="s">
        <v>19</v>
      </c>
      <c r="H30" s="27">
        <v>-0.08</v>
      </c>
      <c r="I30" s="46">
        <v>7.1400000000000005E-2</v>
      </c>
      <c r="J30" s="3"/>
    </row>
    <row r="31" spans="1:10" ht="94.5" x14ac:dyDescent="0.25">
      <c r="A31" s="8" t="s">
        <v>67</v>
      </c>
      <c r="B31" s="12" t="s">
        <v>38</v>
      </c>
      <c r="C31" s="12" t="s">
        <v>28</v>
      </c>
      <c r="D31" s="9" t="s">
        <v>63</v>
      </c>
      <c r="E31" s="9" t="s">
        <v>30</v>
      </c>
      <c r="F31" s="10" t="s">
        <v>18</v>
      </c>
      <c r="G31" s="10" t="s">
        <v>20</v>
      </c>
      <c r="H31" s="27">
        <v>0.6</v>
      </c>
      <c r="I31" s="28">
        <v>0.5827</v>
      </c>
      <c r="J31" s="3"/>
    </row>
    <row r="32" spans="1:10" ht="94.5" x14ac:dyDescent="0.25">
      <c r="A32" s="8" t="s">
        <v>67</v>
      </c>
      <c r="B32" s="12" t="s">
        <v>38</v>
      </c>
      <c r="C32" s="12" t="s">
        <v>28</v>
      </c>
      <c r="D32" s="9" t="s">
        <v>63</v>
      </c>
      <c r="E32" s="9" t="s">
        <v>30</v>
      </c>
      <c r="F32" s="10" t="s">
        <v>18</v>
      </c>
      <c r="G32" s="10" t="s">
        <v>21</v>
      </c>
      <c r="H32" s="30">
        <v>3296</v>
      </c>
      <c r="I32" s="30">
        <v>2484</v>
      </c>
      <c r="J32" s="3"/>
    </row>
    <row r="33" spans="1:10" ht="94.5" x14ac:dyDescent="0.25">
      <c r="A33" s="8" t="s">
        <v>67</v>
      </c>
      <c r="B33" s="12" t="s">
        <v>38</v>
      </c>
      <c r="C33" s="12" t="s">
        <v>40</v>
      </c>
      <c r="D33" s="9" t="s">
        <v>63</v>
      </c>
      <c r="E33" s="9" t="s">
        <v>84</v>
      </c>
      <c r="F33" s="10" t="s">
        <v>18</v>
      </c>
      <c r="G33" s="10" t="s">
        <v>53</v>
      </c>
      <c r="H33" s="30">
        <v>6</v>
      </c>
      <c r="I33" s="30">
        <v>6</v>
      </c>
      <c r="J33" s="4"/>
    </row>
    <row r="34" spans="1:10" ht="78.75" x14ac:dyDescent="0.25">
      <c r="A34" s="8" t="s">
        <v>67</v>
      </c>
      <c r="B34" s="12" t="s">
        <v>55</v>
      </c>
      <c r="C34" s="12" t="s">
        <v>40</v>
      </c>
      <c r="D34" s="9" t="s">
        <v>63</v>
      </c>
      <c r="E34" s="9" t="s">
        <v>39</v>
      </c>
      <c r="F34" s="10" t="s">
        <v>18</v>
      </c>
      <c r="G34" s="10" t="s">
        <v>78</v>
      </c>
      <c r="H34" s="27">
        <v>0.4</v>
      </c>
      <c r="I34" s="27">
        <v>0.32</v>
      </c>
      <c r="J34" s="4" t="s">
        <v>110</v>
      </c>
    </row>
    <row r="35" spans="1:10" ht="78.75" x14ac:dyDescent="0.25">
      <c r="A35" s="8" t="s">
        <v>67</v>
      </c>
      <c r="B35" s="12" t="s">
        <v>55</v>
      </c>
      <c r="C35" s="12" t="s">
        <v>40</v>
      </c>
      <c r="D35" s="9" t="s">
        <v>63</v>
      </c>
      <c r="E35" s="9" t="s">
        <v>39</v>
      </c>
      <c r="F35" s="10" t="s">
        <v>18</v>
      </c>
      <c r="G35" s="10" t="s">
        <v>22</v>
      </c>
      <c r="H35" s="30">
        <v>908</v>
      </c>
      <c r="I35" s="30">
        <v>980.73</v>
      </c>
      <c r="J35" s="4" t="s">
        <v>102</v>
      </c>
    </row>
    <row r="36" spans="1:10" ht="126" x14ac:dyDescent="0.25">
      <c r="A36" s="8" t="s">
        <v>67</v>
      </c>
      <c r="B36" s="12" t="s">
        <v>55</v>
      </c>
      <c r="C36" s="12" t="s">
        <v>95</v>
      </c>
      <c r="D36" s="9" t="s">
        <v>63</v>
      </c>
      <c r="E36" s="9" t="s">
        <v>72</v>
      </c>
      <c r="F36" s="10" t="s">
        <v>18</v>
      </c>
      <c r="G36" s="10" t="s">
        <v>23</v>
      </c>
      <c r="H36" s="25">
        <v>44</v>
      </c>
      <c r="I36" s="25">
        <v>35</v>
      </c>
      <c r="J36" s="4" t="s">
        <v>103</v>
      </c>
    </row>
    <row r="37" spans="1:10" ht="94.5" x14ac:dyDescent="0.25">
      <c r="A37" s="8" t="s">
        <v>67</v>
      </c>
      <c r="B37" s="12" t="s">
        <v>38</v>
      </c>
      <c r="C37" s="12" t="s">
        <v>40</v>
      </c>
      <c r="D37" s="9" t="s">
        <v>63</v>
      </c>
      <c r="E37" s="9" t="s">
        <v>41</v>
      </c>
      <c r="F37" s="10" t="s">
        <v>18</v>
      </c>
      <c r="G37" s="10" t="s">
        <v>24</v>
      </c>
      <c r="H37" s="25">
        <v>15</v>
      </c>
      <c r="I37" s="25">
        <v>18</v>
      </c>
      <c r="J37" s="4" t="s">
        <v>104</v>
      </c>
    </row>
    <row r="38" spans="1:10" ht="94.5" x14ac:dyDescent="0.25">
      <c r="A38" s="8" t="s">
        <v>67</v>
      </c>
      <c r="B38" s="12" t="s">
        <v>38</v>
      </c>
      <c r="C38" s="12" t="s">
        <v>40</v>
      </c>
      <c r="D38" s="9" t="s">
        <v>63</v>
      </c>
      <c r="E38" s="9" t="s">
        <v>42</v>
      </c>
      <c r="F38" s="10" t="s">
        <v>18</v>
      </c>
      <c r="G38" s="10" t="s">
        <v>25</v>
      </c>
      <c r="H38" s="25">
        <v>2.8</v>
      </c>
      <c r="I38" s="25">
        <v>3.3</v>
      </c>
      <c r="J38" s="3"/>
    </row>
    <row r="39" spans="1:10" ht="78.75" x14ac:dyDescent="0.25">
      <c r="A39" s="8" t="s">
        <v>67</v>
      </c>
      <c r="B39" s="12" t="s">
        <v>56</v>
      </c>
      <c r="C39" s="12" t="s">
        <v>94</v>
      </c>
      <c r="D39" s="9" t="s">
        <v>63</v>
      </c>
      <c r="E39" s="12" t="s">
        <v>71</v>
      </c>
      <c r="F39" s="12" t="s">
        <v>50</v>
      </c>
      <c r="G39" s="10" t="s">
        <v>51</v>
      </c>
      <c r="H39" s="25">
        <v>203</v>
      </c>
      <c r="I39" s="25">
        <v>181</v>
      </c>
      <c r="J39" s="4" t="s">
        <v>109</v>
      </c>
    </row>
    <row r="40" spans="1:10" ht="78.75" x14ac:dyDescent="0.25">
      <c r="A40" s="8" t="s">
        <v>67</v>
      </c>
      <c r="B40" s="12" t="s">
        <v>56</v>
      </c>
      <c r="C40" s="12" t="s">
        <v>94</v>
      </c>
      <c r="D40" s="9" t="s">
        <v>63</v>
      </c>
      <c r="E40" s="12" t="s">
        <v>71</v>
      </c>
      <c r="F40" s="12" t="s">
        <v>50</v>
      </c>
      <c r="G40" s="10" t="s">
        <v>91</v>
      </c>
      <c r="H40" s="27">
        <v>1</v>
      </c>
      <c r="I40" s="27">
        <v>0.90149999999999997</v>
      </c>
      <c r="J40" s="3"/>
    </row>
    <row r="41" spans="1:10" ht="78.75" x14ac:dyDescent="0.25">
      <c r="A41" s="8" t="s">
        <v>67</v>
      </c>
      <c r="B41" s="12" t="s">
        <v>56</v>
      </c>
      <c r="C41" s="12" t="s">
        <v>94</v>
      </c>
      <c r="D41" s="9" t="s">
        <v>63</v>
      </c>
      <c r="E41" s="12" t="s">
        <v>71</v>
      </c>
      <c r="F41" s="12" t="s">
        <v>50</v>
      </c>
      <c r="G41" s="10" t="s">
        <v>92</v>
      </c>
      <c r="H41" s="27">
        <v>1</v>
      </c>
      <c r="I41" s="27">
        <v>1</v>
      </c>
      <c r="J41" s="3"/>
    </row>
    <row r="42" spans="1:10" ht="78.75" x14ac:dyDescent="0.25">
      <c r="A42" s="8" t="s">
        <v>67</v>
      </c>
      <c r="B42" s="12" t="s">
        <v>56</v>
      </c>
      <c r="C42" s="12" t="s">
        <v>94</v>
      </c>
      <c r="D42" s="9" t="s">
        <v>63</v>
      </c>
      <c r="E42" s="12" t="s">
        <v>71</v>
      </c>
      <c r="F42" s="12" t="s">
        <v>50</v>
      </c>
      <c r="G42" s="10" t="s">
        <v>93</v>
      </c>
      <c r="H42" s="27">
        <v>1</v>
      </c>
      <c r="I42" s="27">
        <v>0.98</v>
      </c>
      <c r="J42" s="3"/>
    </row>
    <row r="43" spans="1:10" ht="94.5" x14ac:dyDescent="0.25">
      <c r="A43" s="8" t="s">
        <v>67</v>
      </c>
      <c r="B43" s="12" t="s">
        <v>38</v>
      </c>
      <c r="C43" s="12" t="s">
        <v>40</v>
      </c>
      <c r="D43" s="9" t="s">
        <v>63</v>
      </c>
      <c r="E43" s="9" t="s">
        <v>52</v>
      </c>
      <c r="F43" s="10" t="s">
        <v>18</v>
      </c>
      <c r="G43" s="10" t="s">
        <v>73</v>
      </c>
      <c r="H43" s="30">
        <v>8000000</v>
      </c>
      <c r="I43" s="30">
        <v>7718601</v>
      </c>
      <c r="J43" s="4" t="s">
        <v>105</v>
      </c>
    </row>
    <row r="44" spans="1:10" ht="47.25" x14ac:dyDescent="0.25">
      <c r="A44" s="8" t="s">
        <v>77</v>
      </c>
      <c r="B44" s="12" t="s">
        <v>57</v>
      </c>
      <c r="C44" s="9" t="s">
        <v>76</v>
      </c>
      <c r="D44" s="9" t="s">
        <v>59</v>
      </c>
      <c r="E44" s="9" t="s">
        <v>74</v>
      </c>
      <c r="F44" s="10" t="s">
        <v>18</v>
      </c>
      <c r="G44" s="10" t="s">
        <v>75</v>
      </c>
      <c r="H44" s="30">
        <v>100</v>
      </c>
      <c r="I44" s="30">
        <v>51.3</v>
      </c>
      <c r="J44" s="4" t="s">
        <v>107</v>
      </c>
    </row>
    <row r="45" spans="1:10" ht="47.25" x14ac:dyDescent="0.25">
      <c r="A45" s="8" t="s">
        <v>77</v>
      </c>
      <c r="B45" s="12" t="s">
        <v>57</v>
      </c>
      <c r="C45" s="9" t="s">
        <v>76</v>
      </c>
      <c r="D45" s="9" t="s">
        <v>81</v>
      </c>
      <c r="E45" s="9" t="s">
        <v>90</v>
      </c>
      <c r="F45" s="10" t="s">
        <v>18</v>
      </c>
      <c r="G45" s="10" t="s">
        <v>82</v>
      </c>
      <c r="H45" s="27">
        <v>0.95</v>
      </c>
      <c r="I45" s="28">
        <v>0.88719999999999999</v>
      </c>
      <c r="J45" s="4" t="s">
        <v>108</v>
      </c>
    </row>
    <row r="46" spans="1:10" s="13" customFormat="1" ht="94.5" x14ac:dyDescent="0.25">
      <c r="A46" s="8" t="s">
        <v>67</v>
      </c>
      <c r="B46" s="12" t="s">
        <v>38</v>
      </c>
      <c r="C46" s="9" t="s">
        <v>40</v>
      </c>
      <c r="D46" s="9" t="s">
        <v>63</v>
      </c>
      <c r="E46" s="9" t="s">
        <v>84</v>
      </c>
      <c r="F46" s="10" t="s">
        <v>18</v>
      </c>
      <c r="G46" s="10" t="s">
        <v>79</v>
      </c>
      <c r="H46" s="30">
        <v>22000</v>
      </c>
      <c r="I46" s="30">
        <v>15007</v>
      </c>
      <c r="J46" s="4"/>
    </row>
    <row r="47" spans="1:10" ht="78.75" x14ac:dyDescent="0.25">
      <c r="A47" s="14" t="s">
        <v>87</v>
      </c>
      <c r="B47" s="12" t="s">
        <v>56</v>
      </c>
      <c r="C47" s="9" t="s">
        <v>86</v>
      </c>
      <c r="D47" s="9" t="s">
        <v>63</v>
      </c>
      <c r="E47" s="9" t="s">
        <v>85</v>
      </c>
      <c r="F47" s="10" t="s">
        <v>18</v>
      </c>
      <c r="G47" s="10" t="s">
        <v>89</v>
      </c>
      <c r="H47" s="25">
        <v>1</v>
      </c>
      <c r="I47" s="29"/>
      <c r="J47" s="3" t="s">
        <v>113</v>
      </c>
    </row>
    <row r="48" spans="1:10" ht="47.25" x14ac:dyDescent="0.25">
      <c r="A48" s="8" t="s">
        <v>67</v>
      </c>
      <c r="B48" s="12" t="s">
        <v>35</v>
      </c>
      <c r="C48" s="12" t="s">
        <v>36</v>
      </c>
      <c r="D48" s="9" t="s">
        <v>63</v>
      </c>
      <c r="E48" s="12" t="s">
        <v>37</v>
      </c>
      <c r="F48" s="10" t="s">
        <v>27</v>
      </c>
      <c r="G48" s="10" t="s">
        <v>106</v>
      </c>
      <c r="H48" s="25">
        <v>110</v>
      </c>
      <c r="I48" s="25">
        <v>47</v>
      </c>
      <c r="J48" s="3"/>
    </row>
    <row r="49" spans="1:10" ht="48" thickBot="1" x14ac:dyDescent="0.3">
      <c r="A49" s="15" t="s">
        <v>67</v>
      </c>
      <c r="B49" s="16" t="s">
        <v>35</v>
      </c>
      <c r="C49" s="16" t="s">
        <v>36</v>
      </c>
      <c r="D49" s="17" t="s">
        <v>63</v>
      </c>
      <c r="E49" s="16" t="s">
        <v>37</v>
      </c>
      <c r="F49" s="18" t="s">
        <v>27</v>
      </c>
      <c r="G49" s="18" t="s">
        <v>80</v>
      </c>
      <c r="H49" s="33">
        <v>2920500</v>
      </c>
      <c r="I49" s="32">
        <v>0</v>
      </c>
      <c r="J49" s="19" t="s">
        <v>114</v>
      </c>
    </row>
  </sheetData>
  <mergeCells count="3">
    <mergeCell ref="A1:J1"/>
    <mergeCell ref="A2:J2"/>
    <mergeCell ref="A3:J3"/>
  </mergeCells>
  <pageMargins left="0" right="0" top="0" bottom="0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PES1</vt:lpstr>
      <vt:lpstr>'PES1'!Área_de_impresión</vt:lpstr>
      <vt:lpstr>'PES1'!Títulos_a_imprimir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Hurtado</dc:creator>
  <cp:lastModifiedBy>Marisol Alfonso Hurtado</cp:lastModifiedBy>
  <cp:lastPrinted>2016-08-25T03:16:41Z</cp:lastPrinted>
  <dcterms:created xsi:type="dcterms:W3CDTF">2016-08-04T00:25:37Z</dcterms:created>
  <dcterms:modified xsi:type="dcterms:W3CDTF">2017-02-28T14:22:30Z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