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mattos\Downloads\"/>
    </mc:Choice>
  </mc:AlternateContent>
  <xr:revisionPtr revIDLastSave="0" documentId="8_{152C75C6-6BA3-40D5-BE23-D40B608C58E0}" xr6:coauthVersionLast="47" xr6:coauthVersionMax="47" xr10:uidLastSave="{00000000-0000-0000-0000-000000000000}"/>
  <bookViews>
    <workbookView showSheetTabs="0" xWindow="-120" yWindow="-120" windowWidth="29040" windowHeight="15840" xr2:uid="{00000000-000D-0000-FFFF-FFFF00000000}"/>
  </bookViews>
  <sheets>
    <sheet name="Plan de acción armonizado" sheetId="1" r:id="rId1"/>
    <sheet name="Hoja1" sheetId="3" r:id="rId2"/>
    <sheet name="Plan sectorial " sheetId="2" r:id="rId3"/>
  </sheets>
  <definedNames>
    <definedName name="_xlnm._FilterDatabase" localSheetId="0" hidden="1">'Plan de acción armonizado'!$A$10:$AB$10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5" i="1" l="1"/>
  <c r="J5" i="1"/>
  <c r="L3" i="1" s="1"/>
  <c r="J4" i="1"/>
  <c r="J3" i="1"/>
  <c r="J6" i="1" l="1"/>
  <c r="L4" i="1" s="1"/>
  <c r="L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100-000001000000}">
      <text>
        <r>
          <rPr>
            <sz val="11"/>
            <color rgb="FF000000"/>
            <rFont val="Arial"/>
            <family val="2"/>
          </rPr>
          <t xml:space="preserve">======
</t>
        </r>
        <r>
          <rPr>
            <sz val="11"/>
            <color rgb="FF000000"/>
            <rFont val="Arial"/>
            <family val="2"/>
            <charset val="1"/>
          </rPr>
          <t>ID#AAAALqD0XOg
Alex Fowler    (2021-02-26 13:05:08)
This is a small comment regarding the use of the word refrain. Personally, I would like to change the form of the sentence completely as it seems to infer that they continue to think that "women are inferior beings" but they just "refrain" from explicitly saying it. Here is how I would word the sentence…."The organization in no way presents women as inferior beings or promotes any type of exploitation, commoditization, or objectivization of women in its internal or external communication materials." 
 Nausheen Eusuf:
The GESA Manual doesn't have 9.9 -- where is this from?</t>
        </r>
      </text>
    </comment>
  </commentList>
</comments>
</file>

<file path=xl/sharedStrings.xml><?xml version="1.0" encoding="utf-8"?>
<sst xmlns="http://schemas.openxmlformats.org/spreadsheetml/2006/main" count="820" uniqueCount="588">
  <si>
    <t>PLAN DE ACCIÓN ARMONIZADO 2021-2022</t>
  </si>
  <si>
    <t>Terminada</t>
  </si>
  <si>
    <t>%Avance</t>
  </si>
  <si>
    <t>NOMBRE DE LA INSTITUCIÓN:</t>
  </si>
  <si>
    <r>
      <rPr>
        <b/>
        <sz val="11"/>
        <color rgb="FFFFFFFF"/>
        <rFont val="Monserrat"/>
        <charset val="1"/>
      </rPr>
      <t xml:space="preserve">MINISTERIO DE TRANSPORTE - </t>
    </r>
    <r>
      <rPr>
        <b/>
        <i/>
        <sz val="11"/>
        <color rgb="FFFFFFFF"/>
        <rFont val="Monserrat"/>
        <charset val="1"/>
      </rPr>
      <t>Comité Sectorial para la coordinación e implementación de la Política Pública Nacional de equidad de género en el Sector Transporte</t>
    </r>
  </si>
  <si>
    <t>MINISTERIO DE TRANSPORTE</t>
  </si>
  <si>
    <t>Pendiente</t>
  </si>
  <si>
    <t>PAÍS:  COLOMBIA</t>
  </si>
  <si>
    <t>COLOMBIA</t>
  </si>
  <si>
    <t>En proceso</t>
  </si>
  <si>
    <t>PLAN DE ACCIÓN DE GÉNERO -PAG-</t>
  </si>
  <si>
    <t>Total Actividades</t>
  </si>
  <si>
    <t>EQUIPARES PÚBLICO: SELLO DE IGUALDAD DE GÉNERO EN LAS INSTITUCIONES PÚBLICAS</t>
  </si>
  <si>
    <t>N°</t>
  </si>
  <si>
    <t>Dimensiones</t>
  </si>
  <si>
    <t>Requerimiento/Benchmark</t>
  </si>
  <si>
    <t>Medios de verificación
 (Matriz de Puntuación del Estándar)</t>
  </si>
  <si>
    <t xml:space="preserve">Pilares del Plan de acción del Comité Sectorial de Género </t>
  </si>
  <si>
    <t>Acciones realizadas  parte del Ministerio de Transporte 
(En el marco del Plan de acción del Comité Sectorial de Género)</t>
  </si>
  <si>
    <t xml:space="preserve">Estado de las acciones del  plan de acción del Comité </t>
  </si>
  <si>
    <t>Acciones de mejora a implementar según la matriz de estándares internacionales del Equality Seal Group</t>
  </si>
  <si>
    <t>INDICADORES DE SEGUIMIENTO</t>
  </si>
  <si>
    <t>PORCENTAJE DE AVANCE DE LOS INDICADORES</t>
  </si>
  <si>
    <t>ESTADO  DE AVANCE (benchmarks -sello global)
Finalizado -en proceso- pendiente</t>
  </si>
  <si>
    <t>Persona/área Responsable</t>
  </si>
  <si>
    <t>Evidencia/soporte en plataforma
 (evidencias cargadas parcialmente, no se encuentran evidencias, producto terminado )</t>
  </si>
  <si>
    <t>Acciones por parte de la Asistencia del PNUD</t>
  </si>
  <si>
    <t>Evidencias subidas</t>
  </si>
  <si>
    <t>Evidencias complementarias a cargar</t>
  </si>
  <si>
    <t>Actividades realizadas</t>
  </si>
  <si>
    <t>Observaciones de las acciones</t>
  </si>
  <si>
    <t>Comentarios Sara</t>
  </si>
  <si>
    <t xml:space="preserve">Enero -Marzo </t>
  </si>
  <si>
    <t xml:space="preserve">abril </t>
  </si>
  <si>
    <t xml:space="preserve">mayo </t>
  </si>
  <si>
    <t>junio</t>
  </si>
  <si>
    <t>julio</t>
  </si>
  <si>
    <t xml:space="preserve">agosto </t>
  </si>
  <si>
    <t>septiembre</t>
  </si>
  <si>
    <t>ocutbre</t>
  </si>
  <si>
    <t>noviembre</t>
  </si>
  <si>
    <t>diciembre</t>
  </si>
  <si>
    <t>1.1.1</t>
  </si>
  <si>
    <t>1. PLANIFICACIÓN</t>
  </si>
  <si>
    <t xml:space="preserve">El plan institucional (Plan estratégico u otro plan relevante) desarrollado y aprobado formalmente con objetivos, estrategias y resultados explícitos de género armonizado con los ODS, con el Plan Nacional de Desarrollo (PND) y con la Política / Plan Nacional de Igualdad de Género (PNIG).
</t>
  </si>
  <si>
    <t>1. Documento que contiene el plan estratégico o la política institucional sobre igualdad de género aprobado por las más altas autoridades.</t>
  </si>
  <si>
    <t>Pilar 1. Fortalecimiento de la institucionalidad de género para las mujeres</t>
  </si>
  <si>
    <t xml:space="preserve">El Ministerio de Transporte como cabeza de sector acompañado con los entidades adscritas y vinculadas instalan el Comité Sectorial para la Coordinación e Implementación de la Política Pública Nacional de Equidad de Género  para las Mujeres y en el marco de esta instancia en el mes de septiembre de 2020 se aprueba por las directivas del sector, el Plan de Acción del Comité con base a 7 pilares acorde a los lineamientos de la Política Pública Nacional en mención (CONPES 161 de 2013). </t>
  </si>
  <si>
    <t xml:space="preserve">Finalizado </t>
  </si>
  <si>
    <t>1. Aprobación del Plan de acción armonizado por parte de la directiva con la respectiva matriz de monitoreo 
2. Aprobación y adopción de la politica de igualdad, inclusión y diversidad</t>
  </si>
  <si>
    <t xml:space="preserve">1.Informe o documento de reporte donde se incluya acciones encaminados a la igualdad de
género elaborado </t>
  </si>
  <si>
    <t xml:space="preserve">Proceso </t>
  </si>
  <si>
    <t>Equipo del Ministerio de Transporte con apoyo de la agente de Igualdad del PNUD</t>
  </si>
  <si>
    <t>Cargadas parcialmente</t>
  </si>
  <si>
    <t xml:space="preserve">Plan de acción y matriz de monitoreo
Politica Insitucional </t>
  </si>
  <si>
    <t xml:space="preserve">Pantallazos de los correos de la alta dirección aprobando la politica y el plan de acción 
Pantallazo  soporte de la adopción de la Política - DARUMA del Ministerio de Transporte 
</t>
  </si>
  <si>
    <r>
      <t xml:space="preserve">Comité institucinal del MT que tiene un alcance directivo para la aprobación de la pólitica
</t>
    </r>
    <r>
      <rPr>
        <sz val="11"/>
        <color rgb="FF000000"/>
        <rFont val="Monserrat"/>
      </rPr>
      <t xml:space="preserve">Preparación de la presentación
de la política
 objetivo
</t>
    </r>
    <r>
      <rPr>
        <b/>
        <sz val="11"/>
        <color rgb="FF000000"/>
        <rFont val="Monserrat"/>
        <charset val="1"/>
      </rPr>
      <t xml:space="preserve">
 </t>
    </r>
  </si>
  <si>
    <t>implementación de la pólitica</t>
  </si>
  <si>
    <t>Aprobar la politica e implementarla
Se puede colocar el CONPES y el PAS</t>
  </si>
  <si>
    <t xml:space="preserve">¿Qué acciones se proponen para los proximos meses para lograr este requerimiento? Contar con una herramienta de planificación estratégica será un instrumento clave para orientar sus acciones e iniciativas a resultados e impactos sustantivos. 
Parcialmente logrado.
El Plan de acción del Comité  es un avance en este benchmark, 
Recomendaciones: existe una oportunidad para lograr el benchmark con la Política Institucional de Igualdad de Género .  Además, la Política de Equidad de Género es una oportunidad para asentar los logros alcanzados y promover resultados género transformadores  </t>
  </si>
  <si>
    <t>1.1.2</t>
  </si>
  <si>
    <t xml:space="preserve">
Instrumento/s institucional/es sistemático para desarrollar análisis de género e integrar la perspectiva de género en políticas públicas, planes, programas y servicios puesto en funcionamiento. </t>
  </si>
  <si>
    <t>1. Documento con guía, protocolos y procedimientos para garantizar el análisis de género y la incorporación integral del enfoque de género.</t>
  </si>
  <si>
    <t>No aplica</t>
  </si>
  <si>
    <t>1. Número de Instrumentos institucionales adoptados y publicados por la entidad.</t>
  </si>
  <si>
    <t xml:space="preserve">Equipo del Ministerio de Transporte </t>
  </si>
  <si>
    <t xml:space="preserve">cargadas </t>
  </si>
  <si>
    <t>Resolución del Comité
ABC Transport gender Lab
Guía Cambio Climatico
Guía Trazador Presupuestal
Guía de Inclusión y Experiencias en el Transporte</t>
  </si>
  <si>
    <t>Comentario adicional: la evidencia válida son las herramientas elaboradas para facilitar la integración de la perspectiva de género en el accionar de la institución y que son válidas para el conjunto del sector como son la cartilla ABC de género y transporte, Guía Género y cambio climático, y el documento con ejemplos prácticos Inclusión laboral y experiencias de las mujeres en los Sistemas de Transporte Público Masivo</t>
  </si>
  <si>
    <t>1.1.3</t>
  </si>
  <si>
    <t xml:space="preserve">
Al menos un programa institucional, proyecto o servicio alineado con los objetivos de igualdad de género de la institución, con indicadores y metas explícitas de igualdad de género. </t>
  </si>
  <si>
    <t>1. Informes de programas, proyectos y servicios señalados con evidencia de monitoreo de las metas de igualdad de género, y la matriz de indicadores actualizada al menos una vez, durante el año anterior o el año actual.</t>
  </si>
  <si>
    <t xml:space="preserve">
El Ministerio de Transporte a través de la Unidad de Movilidad Urbana Sostenible (UMUS), desde el 2019 logra generar una serie de lineamientos para la inclusión de estos enfoques en los Planes de Manejo Ambiental para los Sistemas Estratégicos y Masivos de Transporte Público. Estos lineamientos de género aplican para la etapa de pre factibilidad, de ejecución de obra y la etapa de operación de los Sistemas de Transporte Público del país. </t>
  </si>
  <si>
    <t xml:space="preserve">
1. Informe de la Umus
trimestral en el que se evidencien buenas prácticas de inclusión de igualdad de género  </t>
  </si>
  <si>
    <t xml:space="preserve">1.Documento de reporte donde se incluya los avances del PMA para los Sistemas Estrtégicos y Masivos de Transporte Público elaborado 
</t>
  </si>
  <si>
    <t>Equipo del Ministerio de Transporte y UMUS</t>
  </si>
  <si>
    <t>Subió:
Lineamientos UMUS
Informe UMUS
Se subio el Contrato del Metro de Bogotá (acogiendo la recomendación de subir informaciónd del benchmark 341)</t>
  </si>
  <si>
    <t>Subir reportes trimestrasles de UMUS</t>
  </si>
  <si>
    <t>pedir informe UMUS</t>
  </si>
  <si>
    <t xml:space="preserve">sigamos con los informes periodicos que nos da UMUS.
Proyectar un correo para que Juan se lo mande a Sandra Angel con los reportes trimestrales que nos piden enmarcados en el Benchmark </t>
  </si>
  <si>
    <t xml:space="preserve">
Se observa un reporte con las acciones realizadas en Santa Marta en la implementación de los Lineamientos para la inclusión del enfoque de los derechos de las mujeres en el sector transporte en proyectos de movilidad urbana. Se recomienda profundizar en las acciones para la implementación de los lineamientos con informes que reporten cuáles han sido los avances  en la aplicación de los lineamientos. 
No obstante, la evidencia 341 sobre brecha salarial reporta avances concretos y verificables para favorecer la participacion laboral de las mujeres a través de la incorporación de cláusulas de género en los proyectos  (acogido)</t>
  </si>
  <si>
    <t>1.1.4</t>
  </si>
  <si>
    <t>Los resultados institucionales de género, metas e indicadores institucionales de género son periódicamente monitoreados y reportados.</t>
  </si>
  <si>
    <t>1. Informes institucionales que evidencian el monitoreo de las metas y resultados de género, y la matriz de indicadores actualizada al menos una vez durante el año anterior o el actual.</t>
  </si>
  <si>
    <t>Desde la Secretaría Técnica del Comité se realiza de manera interna un balance "tablero de control" de los avances en la implementación del Plan de Acción del Comité. En ese sentido el Ministerio de Transporte tiene un mecanismo de seguimiento a la implementación del Plan de Acción u hoja de ruta concertada bajo el esquema de semáforo - tablero de control, que permite generar un monitoreo y seguimiento a las acciones concertadas/acciones implementadas</t>
  </si>
  <si>
    <t>1.  Informe del congreso 2022
2. Infomes congreso 2021 
3. Informe Empalme 2018-2022</t>
  </si>
  <si>
    <t xml:space="preserve">
1.Informe o documento de reporte donde se incluya acciones encaminados a la igualdad de
género elaborado </t>
  </si>
  <si>
    <t>Se subió:
1.Informe rendición de cuentas 2021
2. Oficios de avance ante vicepresidencia de la republica 2021 y 2022
3. Subió plan de accion armonizado y matriz de monitoreo
4. Subió informe congreso 2020-2021
5. Documento en word con los links de la pagina web del minsiterio donde se pueden descagrar los informes</t>
  </si>
  <si>
    <t xml:space="preserve"> 
Pantallazo de la autorización del plan de acción armonizado y de monitoreao
Subir informes de empalme 2018- 2022 </t>
  </si>
  <si>
    <t>informe congreso 2002</t>
  </si>
  <si>
    <t>Informe empalme</t>
  </si>
  <si>
    <t xml:space="preserve">Pedirle a Marce que si podemos pedir el informe consolidado al congreso definitivo para adjuntarlo </t>
  </si>
  <si>
    <t>Se sugiere como acción para los proximos veces garantizar un mecanismo e instrumento que asegure el monireo los objetivos estratégicos de Igualdad de Género 
Se observa un  mecanismo de seguimiento de avances en las acciones de implementación del Plan de Acción. Esta herramienta de monitoreo reporta del año 2020, y no refleja si ha habido comunicación a la alta autoridad de estos avances. En cambio, el informe de Rendición de Cuentas reporta en un documento oficial publicado del Ministerio los avances del Ministerio en cada uno de los Lineamientos del Plan de Acción Sectorial, alineado con la Política Nacional de Igualdad (Conpes); además se evidencia un oficio de avance en los compromisos de Igualdad de Género del Sector remitido a la Vicepresidencia de la República desde la alta autoridad.</t>
  </si>
  <si>
    <t>1.2.1</t>
  </si>
  <si>
    <t xml:space="preserve">Al menos un evento de desarrollo de capacidades en presupuestos sensibles a género, para el personal involucrado en los presupuestos, durante el último periodo de gobierno.
</t>
  </si>
  <si>
    <t xml:space="preserve">1.Informe de capacitación, incluyendo TDRs de capacitación si se realizó a través de consultoría externa).
2 Lista de asistencia desagregada por sexo que incluya los puestos que ocupan los/as asistentes en la institución. </t>
  </si>
  <si>
    <t xml:space="preserve">Publicación de la guia: INCLUSION DE LA PERSPECTIVA DE GENERO EN EL CICLO DE PRESUPUESTACIÓN DE PROYECTOS DEL SECTOR TRANSPORTE DE GÉNERO (DNP),
</t>
  </si>
  <si>
    <t xml:space="preserve"> 
1. Realizar capacitación (teorico - práctico) junto con el DNP a tomadores de decisión y grupos estrategicos del Ministerio de Transporte sobre el uso del trazador presupuestal y apoyo de la guía ya publicada para orientación la inclusión del enfoque de género desde las etapas previas de los proyectos</t>
  </si>
  <si>
    <t xml:space="preserve">1. Número de mujeres y hombres participantes en la socialización con el respectivo cargo que ocupa dentro de la entidad 
</t>
  </si>
  <si>
    <t xml:space="preserve">En proceso </t>
  </si>
  <si>
    <t>Equipo del Ministerio de Transporte y Subdirección de Género del DNP
Agente de Igualdad PNUD</t>
  </si>
  <si>
    <t>Se subió: 
Cartilla del trazador presupuestal
Pantallazo del evento del facebook life
Se subio el Esquema metodologico de la capacitación teorico práctico</t>
  </si>
  <si>
    <t xml:space="preserve">
Lista de Asistencia
Registro visual
Presentación de power point</t>
  </si>
  <si>
    <t xml:space="preserve">Preparación de la capacitación </t>
  </si>
  <si>
    <t xml:space="preserve">Realizar Capacitación del Trazador presupuestal </t>
  </si>
  <si>
    <t>se subió a la plataforma la cartilla del trazador presupuestal, con la sociallización que se hizo en el 2021. 
Falta hacer una capacitación con lista de asistencia  2022</t>
  </si>
  <si>
    <t>las acciones son pertinentes para lograr el benchmark
La socialización de la cartilla en un evento de alto nivel refleja el compromiso institucional y la movilización del personal. No obstante, se requiere dar un paso más y avanzar con una formación técnica al personal responsable de identificar los componentes del trazador. Con la implementación de capacitacion centrada en garantizar la efectiva implementación del trazador de género se logrará el benchmark. Siempre es necesario reflejar las dos evidencias: los materiales/informe de capacitación que refleje los cotenidos abordados, y la lista de asistencia  desagregada por género y cargo</t>
  </si>
  <si>
    <t>1.2.2</t>
  </si>
  <si>
    <t>Presupuesto institucional con partidas específicas para la igualdad de género y el empoderamiento de las mujeres (incluyendo presupuesto institucional operativo y programático).</t>
  </si>
  <si>
    <t>1. Documento o informe con la asignación presupuestaria a la igualdad de género planificada y ejecutada, desagregada por programático y operativo.</t>
  </si>
  <si>
    <t xml:space="preserve">El Ministerio de Transporte tiene una marcación presupuestal de género, dando cumplimiento  al Art. 221 ley 1955 de 2019 (PND 2018-2022) y los lineamientos definidos por MHCP y DNP, en la definición de un marcador de equidad para las mujeres y para que las entidades que conforman el PGN identifiquen las asignaciones presupuestales. 
Se referencian los siguientes proyectos 2021 que tiene una asignación presupuestal (según el Sistema Unificado de Inversión y Finanzas Públicas - SUIFP) sensible al género en los siguientes proyectos tanto de inversión como de funcionamiento: 
* Ampliación de la estrategia ambiental para el sector transporte nacional. Código BPIN 2018011000894 (124.730.667)
* Capacitación a los funcionarios del Ministerio de Transporte en las necesidades de formación previamente diagnosticadas a nivel nacional. Código BPIN 2018011000903 (5.000.000)
</t>
  </si>
  <si>
    <t xml:space="preserve">1. Documento o informe con el  presupuesto comparativo destinado a promover la igualdad de género y empoderamiento de las mujeres elaborado </t>
  </si>
  <si>
    <t xml:space="preserve"> Linda Marcela-Paola Roa</t>
  </si>
  <si>
    <t>Se subió: 
Infomre del desgloce presupuestal del SPI
 y la marcacion presupuestal con los códigos BPIN</t>
  </si>
  <si>
    <t>NO APLICA</t>
  </si>
  <si>
    <t>ok</t>
  </si>
  <si>
    <t>las acciones son pertinentes para lograr el benchmark
Evidencias válidas. Se observa la inclusión del reporte cuantitativo</t>
  </si>
  <si>
    <t>1.2.3</t>
  </si>
  <si>
    <t>Aumento anual progresivo en el presupuesto institucional de género en los últimos 3 años.</t>
  </si>
  <si>
    <t>1. Documento o informe con la evolución del presupuesto de género asignado durante los últimos tres años, mostrando presupuesto planificado y ejecutado.</t>
  </si>
  <si>
    <t xml:space="preserve">2020: El Ministerio de Transporte consiente de cerrar las brechas de género y comprometidos con la política pública para la equidad de las mujeres, a partir de la oficina de asesora de planeación, se lideró la creación del comité sectorial de género; una instancia de articulación entre las entidades del sector para agenciar acciones en pro de la igualdad de género.
En el 2020, se posicionó el equipo generando una contratación de una profesional experta en género y en transporte para liderar los procesos de asistencia técnica en el Ministerio y en las entidades adscritas y vinculadas del sector.  Dicho contrato tuvo una disposición presupuestal anual de sesenta y dos de pesos ($62.766.667). </t>
  </si>
  <si>
    <t xml:space="preserve">
1. Realizar informes sistemáticos desde 2019 al 2022 del aumento de recursos y presupuestos sensibles al género (Inversión y Funcionamiento). Este informe deberá evidenciar lo planificado y ejecutado y se realizará en comparación con el presupuesto general de la Entidad </t>
  </si>
  <si>
    <t>Paola Roa</t>
  </si>
  <si>
    <t xml:space="preserve">Se subió:
Informe desgloce prespupuestal del SPI
El informe en word sobre el aumento prespupuestal en género </t>
  </si>
  <si>
    <t>Infomre de la evolución presupuestaria 2019 - 2022 con los pantallazos y comparativo con el presupuesto general. 
Informes complementarios de SUIF y SPI (2019 -2022)
Pantallazo del correo de la Oficina Asesora de Planeación (Jefe Edith) con el informe de la destinación presupuestal en aumento durate 2019-2022</t>
  </si>
  <si>
    <t xml:space="preserve">Realizar el informe del presupuesto comparativo </t>
  </si>
  <si>
    <t>Documento en word adicional en el que refleje que  para los años 2020 total de la entidad es XXX y el presupuesto dirigido a temas de genero es de XXX esto es lo que se ha invertido en género XXX. 
(Visto bueno a finanzas y una captura de pantalla de la validación )
Objetivo que al  equipo evaluador le quede constancia que es el porcentaje relativo respecto al total del presupuesto</t>
  </si>
  <si>
    <t>Esta accion debe garantizarse hasta el momento de la evaluación .
 La evidencia debe presentar, para los tres últimos años fiscales (al momento de la evaluación externa) y desglosado para cada uno de ellos, los montos del presupuesto asignado a igualdad de género y empoderamiento de las mujeres (planificado y ejecutado). Se debe de indicar además el porcentaje que supone este presupuesto frente al presupuesto total de la institución. El documento debe de estar firmado por la persona responsable del área de presupuestos de la institución.</t>
  </si>
  <si>
    <t xml:space="preserve">
2021: En el marco del principio de progresividad y no regresividad, la entidad dispone un presupuesto adicional para fortalecer el ejercicio de transversalización de género, conservando la contratación de la primera experta en género, y adiciona al equipo a una nueva profesional en la materia, quien fue vinculada desde agosto del 2021 hasta diciembre del 2021 con un presupuesto de veintinueve millones doscientos mil de pesos ($29.200.000). 
Adicionalmente, el Ministerio de Transporte dispone de dos profesionales que hacen parte del Grupo de Asuntos Ambientales y Desarrollo Sostenible (GAADS) quienes prestan sus servicios para impulsar acciones relacionadas con la movilidad sostenible y la movilidad activa; parte de su gestión es la de apoyar parcialmente la inclusión de la perspectiva de género de acuerdo a las directrices dadas por las expertas en género del equipo.  
Lo anterior implica que para el 2021 el presupuesto dispuesto para la contratación de profesionales de prestación de servicios para implementar y apoyar en los temas de género fue de 153.930.667, teniendo un incremento de 91.164.000 en comparación de la vigencia 2020.
Así mismo, se aumentaron los recursos dentro de la institución para temas de género al suscribir el acuerdo de prestación de servicios de desarrollo, programa Sello Equipares Instituciones Públicas, con un valor de $80.767.940.
Esto se dio gracias a los proyectos de funcionamiento y de inversión con su respectivo código BPIN (2018011000894; 2019011000152) y CDP asociado que facilitó a la suscripción exitosa al acuerdo en mención: 
- Proyecto GAADS - CDP 62421 del 26 de agosto de 2021 ($50.767.940)
- Proyecto Secretaría General - Oficina de Atención al Usuario - CDP  68021 del 20 de agosto de 2021 ($30.000.000)
</t>
  </si>
  <si>
    <t>1.3.1</t>
  </si>
  <si>
    <t>Mecanismos/instrumentos institucionales garantes del manejo sistemático de datos desagregados por sexo (u otros como edad y otros factores clave),  y monitoreo de los indicadores y objetivos relacionados con la igualdad de género.</t>
  </si>
  <si>
    <t>Documentos (política, reglamentos internos y procedimientos) sobre el sistema de información de la institución.
- Bases de datos desagregadas por sexo, edad.
- Estadísticas de género cubriendo la programación institucional.</t>
  </si>
  <si>
    <t xml:space="preserve">Los informes realizados 2020 por la oficina de Relación Estado  ciudadano a la oficina asesora de planeación, contaba con una desagregación por sexo en el marco de la participación ciudadana lograda en los eventos de participación  </t>
  </si>
  <si>
    <t>1. Generar una Operación Estadística de Género complementaria al Transporte en Cifras, que permita evidenciar la situación de las mujeres en el ámbito laboral a nivel institucional, para la identificación de cierre de brechas de género 
2.  Producto de la consultoría que acompañó el Ministerio de Transporte "Género y Movilidad Activa: Acciones para no dejar a nadie atrás en Colombia", en el que se evidencia datos desagragados por sexo, edad  sobre  el acoso sexual en bici y caminando en Ciudades: Barranquilla, Bucarmanga y Pasto; se da respuesta ante esta situación que sufren las mujeres a través del Protocolo para abordar las violencias contra las niñas, niños, adolescentes y mujeres que ocurren en el transporte.</t>
  </si>
  <si>
    <t xml:space="preserve">
1. Documentos de reporte estadistico desagregado por sexo formulados
</t>
  </si>
  <si>
    <t>Manuela Mattos, Diana Ardila y Paula Pinilla</t>
  </si>
  <si>
    <t xml:space="preserve">pendiente subir la nueva evidencia </t>
  </si>
  <si>
    <t xml:space="preserve">Se subió:
Base de datos desagregado por sexo remitido por el grupo de relación Estado-Ciudadano (se debe eliminar) 
Documento word, con pantallazo de la matriz desagregada por sexo de Talento humano,  la caracterización sectorial de género (se debe eliminar)
Word en el que se extraiga la información del informe explicando que a partir de ahí se decidió hacer el protocolo etc. </t>
  </si>
  <si>
    <t xml:space="preserve">
Protocolo para abordar las violencias de género en el transporte
boletín infografico de género de Transporte en cifras
. </t>
  </si>
  <si>
    <t xml:space="preserve">Realizar documento word explciativo sobre como del diagnóstico con la consultoría DKTI se decidió hacer el protocolo </t>
  </si>
  <si>
    <t>Documento del Protocolo para abordar las violencias de mujeres, niños, niñas y adolecentes en el transporte</t>
  </si>
  <si>
    <t xml:space="preserve">Eliminar lo que tenemos de Equipares en la plataforma y subir nueve evidencia </t>
  </si>
  <si>
    <t>Como acciones principales para lograr este benchmark, se requieren acciones de mejora de los sistemas de información. Aunque la institución no cuente con ningun otro servicio directo a la ciudadanía 
Las evidencias presentadas no son válidas. La base de datos del programa de atención al ciudadano es una de las bases de datos que debe reflejar desagregación, pero refleja una iniciativa específica, y por lo tanto no da garantía que la institución esta asumiendo políticas de desagregaciones sistemáticas. 
Se recomienda avanzar de cara a la instalación de un observatorio que recopile datos y estadísticas para abordar las principales problemáticas relaciondas con género, que puedan servir a la institución para identificar nuevas acciones y medir contribuciones a  efectos/impactos de género en la población: aunque la institución no desarrolle servicios directos a la población, si tiene un papel clave en el diseño de las políticas y lineamientos que regulan esos servicios directos.</t>
  </si>
  <si>
    <t xml:space="preserve">
Talento Humano del Ministerio comparte una matriz con el desglose por sexo, cargos, salario y tipo de vinculación de funcionarios, funcionarias y contratistas del Ministerio de Transporte.</t>
  </si>
  <si>
    <t>Se realizó una caracterización sectorial de género en el que en el módulo socio demográfico de funcionarios, funcionarias y contratistas del Ministerio implicaba la desagregación no solo de sexo sino tras categorías diferenciales (género, pertenencia étnica, discapacidad, ubicación geográfica).</t>
  </si>
  <si>
    <t>1.3.2</t>
  </si>
  <si>
    <t>Al menos una política institucional, programa, proyecto y / o servicio basada en los datos desagregados por sexo facilitada por los sistemas institucionales.</t>
  </si>
  <si>
    <t>1. Documentos de políticas, programas, proyectos y servicios que muestran uso de datos desagregados por sexo y/o estadísticas de género basadas en los sistemas de información institucional.</t>
  </si>
  <si>
    <t xml:space="preserve">El Ministerio de Transporte tiene un protocolo de atención al ciudadano con prespectiva de género 
</t>
  </si>
  <si>
    <r>
      <t>1</t>
    </r>
    <r>
      <rPr>
        <sz val="11"/>
        <color rgb="FF000000"/>
        <rFont val="Monserrat"/>
      </rPr>
      <t xml:space="preserve">. Diagnóstico de los Sistemas Estretégicos de Transporte desagregado por sexo (cuantas mujeres y cuantos hombres hay en las áreas de influencias de los proyectos para sustentar el porcentaje que tenemos de inclusión laboral femenino en el PMA)
</t>
    </r>
  </si>
  <si>
    <t>1.Documento de reporte donde se incluya los avances del PMA para los Sistemas Estrtégicos y Masivos de Transporte Público elaborado</t>
  </si>
  <si>
    <t xml:space="preserve">Se subió:
se subió el protocolo de atención al ciudadano </t>
  </si>
  <si>
    <t xml:space="preserve">
Qitar lo que se subió y subir
PMA: obligaciones sociales
Diagnósitco de UMUS de manera desagregada </t>
  </si>
  <si>
    <t>pedir informe Umus</t>
  </si>
  <si>
    <t>informes trimestrales que se le pide a UMUS que las etapas de prefactibilidad de los proyectos del Sistema de Estrategia público, se escpecifiquen datos desagregados por sexo, para soportar en los PMA los porcentanjes de vinculación laboral de mujeres 
Adcionalmente escribir un correo solicitando que los diagnósticos que se hacen, estén desagregados por sexo. 
Hablar con Diana Lozano  concertar una mesa de trabajo para ver si es posible</t>
  </si>
  <si>
    <t>Se observa documento " protocolo de atencion al ciudadano" con un apartado con recomendaciones de atención a la ciudadanía desde un enfoque diferencial. Este documento no se ajusta al alcance de este benchmark, que se valida a través de inicitivas con enfoque de género en la que se refleja el uo de datos desagregado del sistema institucional, 
 Este documento (protocolo de atención ciudadano) e un evidencia adicionl en el benchmark 441, porque refleja los esfuerzos de la institución por mejorar la atención a la comunicación directa con la ciudadanía y prevención de actos discriminatorios</t>
  </si>
  <si>
    <t>1.4.1</t>
  </si>
  <si>
    <t>Criterios para priorizar la contratación de empresas propiedad de mujeres y / o para promover la igualdad de género, incluidos en las políticas y documentos de adquisiciones.</t>
  </si>
  <si>
    <t>-Evidencias de actividades realizadas para promover la igualdad de género en compras (capacitaciones internas, capacitaciones a mujeres propietarias de negocios sobre acceso a compras) 
- Ejemplo de un documento de adquisiciones mostrando esfuerzos para avanzar en igualdad de género y empoderamiento de las mujeres en compras: e.g. TdRs, RFPs, RFIs, solicitudes, contratos, convocatorias y anuncios de adquisiciones.</t>
  </si>
  <si>
    <t xml:space="preserve">Desde el Grupo de Asuntos Ambientales y Desarrollo Sostenible del Ministerio de Transporte en alianza con la Agencia de Cooperación Alemana - GIZ,  lleva a cabo el proyecto Transfer  ejecutado por la GIZ y financiado por la Iniciativa Climática Internacional del Ministerio alemán de Medio Ambiente, Protección de la Naturaleza y Seguridad Nuclear (BMU, por sus siglas en alemán); la consultoría Despacio y Kapta encargados de diseñar programas de formación de talento humano para la masificación de sistemas de transporte masivos basados en buses eléctricos, con un enfoque de equidad de género y enrutamiento para la empleabilidad. 
Esta consultoría tiene como finalidad realizar trabajo conjunto con el SENA para diseñar un Plan Curricular sirva e impulse acciones diferenciales en torno a la cualificación en trabajos no convencionales (conducción y mantenimiento automotriz de vehículos eléctricos) pero adicionalmente consoliden redes para garantizar el enrutamiento a la empleabilidad de las personas que se cualifiquen, especialmente a las mujeres y con ello favorecer su autonomía económica. 
En este proceso se generan alianzas con empresas de transporte público del país que cuentan con una estrategia estimativa de ascenso tecnológico de vehículos eléctricos para acercarlos a la necesidad de superar las barreras presentadas y agenciar alternativas para aumentar la participación laboral de las mujeres en la cadena de valor de la movilidad del país.
</t>
  </si>
  <si>
    <t>1. Incluir la perspectiva de género en la Estrategia Nacional de Transporte Sostenible (ENTS) en el que, en el marco de los incentivos para la modernización de los buses de transporte publico, puedan incluir mujeres en la operación y mantenimiento,  y que éste sea el incentivo mayor o sea asumido como criterio de desempate.</t>
  </si>
  <si>
    <t>1.Informe o documento de reporte donde se incluya acciones encaminados a la igualdad de
género elaborado</t>
  </si>
  <si>
    <t>Se subió :
Terminos de referencia de la GIZ
Manual de contratación del MT</t>
  </si>
  <si>
    <t xml:space="preserve">Subir la Estrategía Nacional de Transporte Sostenible con la incorporación del enfoque de género y derechos de las mujeres </t>
  </si>
  <si>
    <t>Docmento de Estrategia y aprobación de la misma</t>
  </si>
  <si>
    <t xml:space="preserve">
Ponerlo en la Estrategia de movilidad de transporte. colocar en la parte de incentivos la parte de desempate </t>
  </si>
  <si>
    <t xml:space="preserve">No se identifica nuevas evidencias. Recomendaciones: identificar acciones en el marco de la normativa nacional vigente, para promover una mayor participacion de las empresas lideradas por mujeres en los procesos de compras. Algunas recomendaciones generales: ]
- Promover y animar la participación de empresas propiedad de mujeres a través de talleres de divulgación/capacitación y campañas de difusión.
- Revisar los pliegos de contratación para hacerlos lo más claros y entendibles posibles.
- Establecer como criterio de desempate, en igualdad de puntuación, dar proridad a empresas propiedad de mujeres. 
- Desarrollar consultas y reuniones con MyPEs proveedores habituales y empresas interesadas en acceder a la contratación pública para identificar los escollos que encuentran  este tipo de empresas y particularmente que son las propiedad de mujeres para identificar y poner en marcha acciones que contribuyan a reducirlos.
</t>
  </si>
  <si>
    <t>2.1.1</t>
  </si>
  <si>
    <t>2. CAPACIDADES</t>
  </si>
  <si>
    <t>Conocimiento experto de género interna (de la Unidad de Género o de otras áreas) promueven la integración de la perspectiva de género y proporcionan conocimientos técnicos para ayudar a otras unidades y departamentos institucionales a integrar y monitorear  los objetivos de igualdad de género en su área de trabajo.</t>
  </si>
  <si>
    <t xml:space="preserve">1. Términos de referencia o contrato, descripción del puesto de trabajo del especialista o especialistas en género, que especifique la experiencia, los requisitos de formación y las responsabilidades. </t>
  </si>
  <si>
    <t xml:space="preserve">No aplica </t>
  </si>
  <si>
    <t>1.Contratos de profesionales con experiencia en género suscritos.</t>
  </si>
  <si>
    <t>Cargada</t>
  </si>
  <si>
    <t xml:space="preserve">Resolución 182 del GAADS
Contratos de Paula y Manuela </t>
  </si>
  <si>
    <t>Evidencia válida. No hay comentarios adicionales</t>
  </si>
  <si>
    <t>evidencia válida</t>
  </si>
  <si>
    <t>2.2.1</t>
  </si>
  <si>
    <t>Unidad o equipo de género con recursos humanos especializados, a tiempo completo y reportando directamente a la autoridad del más alto nivel, con un plan de trabajo anual aprobado y en implementación</t>
  </si>
  <si>
    <t xml:space="preserve">1. Documento que describe la Unidad o Equipo de Género, sus responsabilidades y estructura organizativa.
2. Plan de trabajo anual de la Unidad o Equipo de Género.
</t>
  </si>
  <si>
    <t>El Ministerio de Transporte a través de las Resolución 2830 de 2019 se norma y se constituye el 1, Comité Sectorial de Género para la Coordinación e Implementación de la Política Pública Nacional de Equidad de Género para las Mujeres (en este se describen las responsabilidades y estructura organizativa) y 2. Plan de acción del Comité Sectorial de Género.</t>
  </si>
  <si>
    <t xml:space="preserve">
1.Contratos  de profesionales con experiencia en género suscritos
2. Documento con el Plan de trabajo hacia la transversalización del enfoque de género diseñado  
</t>
  </si>
  <si>
    <t>Se subió documento en word que explica la conformación del equipo de género a través de la resolución 182 
se subió la resolución 182
se subió la resolucion 2830
Se subió el plan de acción armonizado</t>
  </si>
  <si>
    <t xml:space="preserve">
Se adjuntaron adicionalmente  las dos resoluciones donde se evidencia la creación del comité sectorial de género y de la creación del GAADS</t>
  </si>
  <si>
    <t xml:space="preserve">Se sugiere proponer acciones en la linea de garantizar o reforzar el equipo de género , pero en todo caso servirán para apoyar el requerimiento 211 </t>
  </si>
  <si>
    <t>2.2.2</t>
  </si>
  <si>
    <t>Unidad o equipo de género con presupuesto asignado (vinculado al plan de trabajo) y reportando directamente a la alta autoridad institucional.</t>
  </si>
  <si>
    <t xml:space="preserve">
1. Presupuesto de la Unidad o Equipo de Género;
2. Organigrama que muestra la ubicación de la Unidad o Equipo de Género dentro de la institución; O evidencias de informes realizados por la Unidad de Género para las más altas autoridades de la institución.
</t>
  </si>
  <si>
    <t xml:space="preserve">El Grupo de Asuntos Ambientales y Desarrollo Sostenible del Ministerio de Transporte cuenta con 2 profesionales dedicadas para generar asistencia técnica para transversalizar el enfoque de género y derechos de las mujeres en el MT y entidades del sector ($ 108, 990,667) que se sustentan en los contratos de prestación de servicios profesionales
Adicionalmente en la Oficina Asesora de Planeación, contribuye y lidera la secretaría técnica del Comité Sectorial para la Coordinación e Implementación de la Política Pública Nacional de Equidad de Género. 
Como es un ejercicio de transversalización el equipo de trabajo al interior del Ministerio (realizado por delegaturas por parte las áreas directivas de la entidad), no hacer parte del Organigrama como una unidad aparte, sino que hay delegatura de género por parte de la secretaria general, grupo de asuntos ambientales y desarrollo sostenible, oficina asesora de planeación, viceministerio de infraestructura y de transporte.  El equipo de trabajo del Ministerio ejecuta y realiza avances e informa a las altas autoridades la ejecución del Plan de Acción concertado desde el Comité de Género. 
El grupo de Género hace parte del grupo de Asuntos ambientales y Desarrollo Sostenible regulado por la resolución 182 del 31 enero del 2020, por medio del cual se organizan los grupos internos del Despacho 
</t>
  </si>
  <si>
    <t xml:space="preserve">En la pltaforma se seubieron la resolución del GAADS
Esutidos previos y Contratos de profesionales contratados para apoyar la transversalización del enfoque de género </t>
  </si>
  <si>
    <t xml:space="preserve">Para la evaluación, solo la creación de la unidad de género es un avance en este benchmark </t>
  </si>
  <si>
    <t>2.3.1</t>
  </si>
  <si>
    <t>Un diagnóstico de capacidades de género para el personal institucional relacionado con la toma de decisiones y políticas / programas, y un plan de capacitación sobre igualdad de género y empoderamiento de las mujeres basado en los resultados del diagnóstico, con objetivos de capacitación específicos, desarrollados e implementados durante los últimos 2 años.</t>
  </si>
  <si>
    <t>1. Informe del diagnóstico en competencias de género aplicado a personas responsables de la toma de decisiones y al personal designado de políticas/programas.
2. Documento del plan de capacitación basado en los resultados del diagnóstico integrado en el plan de capacitación institucional.</t>
  </si>
  <si>
    <t>Desde el Ministerio se ha impulsado los cursos certificables, gratuitos y virtuales de ONU Mujeres. Todo ello en el marco del pilar de fortalecimiento institucional y capacidad instalada en el Ministerio de Transporte.  (aproximadamente 90 hasta el momento)</t>
  </si>
  <si>
    <t xml:space="preserve">1. Aprovechando que el Plan Instituucional de Capacitación  en su eje de Etíca y Probidad de lo público (2023), ya  referencia la inlcusión del enfoque de género, se deberá incluir los temas que se deban  fortalecer en el Minsterio de Transporte según los resultados del  diagnostico.                                                        
Tema 1: No Discrimación en Ambientes laborales
Tema 2: Sesgos inconscientes 
</t>
  </si>
  <si>
    <t xml:space="preserve">1. Número de mujeres y hombres participantes en las capacitaciones
</t>
  </si>
  <si>
    <t>Equipo del Ministerio de Transporte 
(Secretaría General y Subdirección de Talneto Humnao) con apoyo del Equipo del PNUD</t>
  </si>
  <si>
    <t>Se subió:
Plan capacitación institucional 2022
Se subieron talleres y capacitaciones impartidas por el MT
listas de asistencias de los talleres
Talleres Sesgos Inconcientes PNUD
Taller Crianza Libre de Estereotipos PNUD
Taller Comunicación Incluyente PNUD</t>
  </si>
  <si>
    <t xml:space="preserve">Pendiente cargue:
Plan de  institucional de capacitación del 2023 con la inclusión del enfoque de género y las temáticas a abordar según el diagnóstco aplicado </t>
  </si>
  <si>
    <t>Gestionar espacios con la subdirección de Talento Humano y la Secretaría general del comité para  crear la mesa de trabajo en la que se incluirá los nuevos temas para el plan institucional 2023</t>
  </si>
  <si>
    <t>Generación del líneamiento para la incorporación en el diseño del plan institucional de capacitación 2023</t>
  </si>
  <si>
    <t>¿Que herramienta adicional se puede contempar para poner las capacitaciones?
Talleres realizadas por el PNUD sirven</t>
  </si>
  <si>
    <t>No hay comentarios adicionales. Ya se indica en la matriz que es necesario incluir un plan de capacitacion</t>
  </si>
  <si>
    <t xml:space="preserve">Adicionalmente, desde la asistencia técnica para transversalizar el enfoque de género y derechos de las mujeres, realiza una serie de sesiones de capacitación al grupo de atención al ciudadano sobre enfoque de género y derechos de las mujeres realizado el 21 de agosto de 2021. </t>
  </si>
  <si>
    <t>El Grupo de Asuntos Ambientales y Desarrollo Sostenible del Ministerio de Transporte en alianza con Ministerio de Ambiente y en el marco de las NDC (Contribuciones Nacional de Cambio Climático) llevó a cabo una sesión de socialización al Comité Técnico Sectorial de Género sobre la Guía para la integración del enfoque de género  en proyectos, programas, planes y políticas del sector transporte https://www.mintransporte.gov.co/loader.php?lServicio=Tools2&amp;lTipo=descargas&amp;lFuncion=descargar&amp;idFile=27664. Esta sesión se realizó el 20 de agosto de 2021 y este espacio fue fundamental para que las personas tomadoras de decisiones y estructuradoras de los proyectos asociados a la mitigación y adaptación al cambio climático puedan acoger esta guía que sirve como caja de herramientas en la inclusión de esta perspectiva desde las etapas del ciclo de vida de los proyectos en menció</t>
  </si>
  <si>
    <t xml:space="preserve">inducciones de capacitaciones </t>
  </si>
  <si>
    <t xml:space="preserve">Adicionalmente el 14 de julio 2021 se realizan una sesión de sensibilización a todo el sector transporte sobre comunicación incluyente y movilidad diferencial, como un escenario para el fortalecimiento institucional,  capacidad instalada sobre el enfoque de género y derechos de las mujeres para mejorar las competencias de las personas trabajadoras de la entidad. </t>
  </si>
  <si>
    <t xml:space="preserve">En el marco del pilar sobre el fortalecimiento institucional del Plan de Acción del Comité Sectorial de Género, se logra incluir la perspectiva de género y derechos de las mujeres en el Plan Institucional de Capacitación del Ministerio de Transporte (Eje 4. Probidad y Ética de lo Público). https://www.mintransporte.gov.co/loader.php?lServicio=Tools2&amp;lTipo=descargas&amp;lFuncion=descargar&amp;idFile=25562 </t>
  </si>
  <si>
    <t>2.3.2</t>
  </si>
  <si>
    <t>Al menos dos sesiones de capacitación en igualdad de género y derechos de las mujeres a responsables de toma de decisiones y equipos de trabajo a cargo de diseñar, implementar y / o monitorear políticas y programas públicos, implementados en los últimos 18 meses.</t>
  </si>
  <si>
    <t>1.Informe de capacitación, incluyendo TDRs de capacitación si se realizó a través de consultoría externa).
2 Lista de asistencia desagregada por sexo que incluya los puestos que ocupan los/as asistentes en la institución.</t>
  </si>
  <si>
    <t xml:space="preserve">Dando cumplimiento a esta inclusión del enfoque de género, en el marco de los procesos de concertación con entidades expertas en la garantía efectiva de los derechos de las mujeres, con la Secretaría Distrital de la Mujer de la ciudad de Bogotá, específicamente con la Casa de Igualdad de Oportunidades de la localidad de Teusaquillo, se concretan una serie de sensibilizaciones lideradas por esta entidad, en el marco de las fechas conmemorativas sobre los derechos de las mujeres como:  (8 de marzo, 22 de julio, 25 de noviembre). Estas sesiones de formación van dirigidas al personal de la entidad y favorece la capacidad instalada en cuanto al enfoque de género y robustece las competencias y desempeño personal, profesional  y  laboral. 
</t>
  </si>
  <si>
    <t>1. Capacitación del Trazador, Tiempo de 2 horas, Tema: Como utilizar el trazador y como se va a aplicar. Objetivo didactico, lo mas importante es el contenido de esta capacitación.
Periocidad (una vigencia 2022)  
2. Capacitación en el marco del 25N "Conmemoración del día de la Eliminación de las Violencias conra las Mujeres"</t>
  </si>
  <si>
    <t xml:space="preserve">proceso </t>
  </si>
  <si>
    <t xml:space="preserve">Se subió 
La capacitación que se hizo de la guía de cambio climatico
Lista de asistencia
Presentación y documento en word sobre metodología 
El taller impartido en el marco del 25 N,
Lista de asistencia 
documento en word con la metodología </t>
  </si>
  <si>
    <t>Se subirá la capacitación que se haga junto con el DNP sobre el Trazador Presupuestal
Se subirá la capacitación que se hará en el marco del 25 N 2022
Se subiriá el de Lenguaje incluyente que se hizo con el PNUD</t>
  </si>
  <si>
    <t>Preparación de la capacitación 		
		del Trazador presupuestal junto con el DNP</t>
  </si>
  <si>
    <t>Preparación de la capacitación que se llevara acabo en el 25 N</t>
  </si>
  <si>
    <t>Capacitación en el marco del 25N</t>
  </si>
  <si>
    <t>Se sugiere incluir acciones para los proximos meses: las evidencias de este benchmark deben reflejar que las capacitaciones se han realizado en los ultimos 18 meses en el momento de la evaluación, por lo que se sugiere capacitacion periodica</t>
  </si>
  <si>
    <t>Adicionalmente, reconociendo la necesidad de cualificar al personal del Ministerio sobre las violencias contra las mujeres en el espacio y transporte público, y debido  alalcance misional de la entidad,  se realiza gracias al proceso de concertación con la SDMujer, esta se realizó el 21 de abril de 2021</t>
  </si>
  <si>
    <t xml:space="preserve"> Generar datos desagregados sobre la participación de hombres y mujeres en sus diversidades en  los espacios de diálogo con la comunidad. </t>
  </si>
  <si>
    <t>2.4.1</t>
  </si>
  <si>
    <t>La alta autoridad muestra un claro liderazgo en los espacios internos de trabajo por la Igualdad de Género.</t>
  </si>
  <si>
    <t>1. Agendas y/o minutas de reuniones institucionales de la alta dirección, comité de Igualdad de Género u otros espacios institucionales de alto nivel en los últimos 12 meses</t>
  </si>
  <si>
    <t>Pilar 2. Participación de las mujeres en escenarios de poder y toma de decisione</t>
  </si>
  <si>
    <t xml:space="preserve">
El Ministerio de Transporte en el marco del Comité Directivo de Género, socializa los Avances de los pilares del Plan de Acción del Comité a través de Actas 
</t>
  </si>
  <si>
    <t xml:space="preserve">1. Realizar el comité institucional de alta dirección para: 
- Presentación y aprobación de la Política Institucional 
2. Realizar un espacio con la jefe de la OAP:
- Presentación del protocolo para el abordaje de las violencias contra las mujeres, niñas, niños, adolescentes que ocurren en los diferentes modos de transporte 
2. Lista de de Asistencia y Acta del comité institucional e instancias similares </t>
  </si>
  <si>
    <t xml:space="preserve">1. Actas y listas de asistencia de reuniones institucionales de la alta dirección realizadas </t>
  </si>
  <si>
    <t>Equipo del Ministerio de Transporte con apoyo del Equipo del PNUD</t>
  </si>
  <si>
    <t>se subió pantallazos y enlaces de la Ministra en diferentes espacios
Se subió matriz del quorum 
Acta de inciio equipares
Acta del comité directivo y lista de asistencia</t>
  </si>
  <si>
    <t xml:space="preserve">Falta subir la evidencia del comité institucional que se llevará a cabo en Junio
Lista de asistencia
El Acta de la reunión 
presentación
Documento del protocolo de abordaje de las violencias contra las mujeres, niñas, niños, adolescentes que ocurren en los diferentes modos de transporte 
</t>
  </si>
  <si>
    <t xml:space="preserve">Comité institucional </t>
  </si>
  <si>
    <t>En la reunión del comité se socializará
la polticia de igualdad de género 
protolcolo para el abordaje de violencias en el transporte</t>
  </si>
  <si>
    <t xml:space="preserve">Proponer acciones para los proximos meses, que reflejen como la agenda interna es liderada por la alta dirección con reuniones o evidencias de que participa en los acuerdos internos en los ultimos 12 meses al momento de la evaluación
Si bien el compromiso de la alta autoridad liderando la movilización interna y externa a favor de la Igualdad ha quedado patenta a través de la documentación, las evidencias subidas en este benchmark reflejan evidencias del compromiso del liderzgo en espacios externos- benchmark 242.
 Este benchmark solicita evidencias del liderazgo del trabajo a nivel interno, como la participación de la alta autoridad en reuniones que abordan el trabajo en IG, o capturas de pantalla de correos electrónicos sobre acciones relevantes en IG . 
Recomendaciones: 
-Reflejar el involucramiento de las altas autoridades en el trabajo interno, a traves de correos electronicos o en reuniones donde se comunica los avances etc
</t>
  </si>
  <si>
    <t xml:space="preserve">acciones 2020 
- Banco Mundial: Mesa Redonda con líderes de los sectores frente al tema de género en el sector transporte. World Bank – IMF Anual Meetings realizado el 06 de octubre de 2020
 • Semana Nacional de la Movilidad: Participación de la señora ministra en el conversatorio liderado por el Banco Interamericano de Desarrollo y la Red Transport GenderLab denominado “Transporte y Género: Una apuesta por la equidad en Latinoamérica” realizado el 24 de septiembre de 2020.
• Foro Exportuaria 2020: Participación de la Viceministra de Infraestructura – Hacia la reactivación que necesitamos, realizado el 10 de noviembre de 2020. 
</t>
  </si>
  <si>
    <t>acciones 2021 
- Conversatorio sobre Liderazgo de las mujeres en el sector transporte realizado el 27 de octubre de 2021 
- Banco Interamericano de Desarrollo "III Encuentro de ciudades miembros del Transport Gender Lab - Rompiendo el Cristal", realizado el 27 de septiembre de 2021
- International Transport Forum  Foro inaugural de la Semana Nacional de Movilidad para el Desarrollo (W Radio) realizado el 21 de septiembre de 2021</t>
  </si>
  <si>
    <t>2.4.2</t>
  </si>
  <si>
    <t>Al menos dos actos públicos de la alta dirección, con medios de comunicación, sobre igualdad de género y el empoderamiento de las mujeres realizados durante los últimos 12 meses.</t>
  </si>
  <si>
    <t>1. Artículos de prensa o cobertura institucional de actos públicos de la alta dirección sobre la igualdad de género y el empoderamiento de las mujeres con presencia de medios  en los últimos 12 meses.</t>
  </si>
  <si>
    <t>1. Consolidar las evidencias que soportan las intervenciones de la Ministra de Transporte en los eventos internacionales de mayo a diciembre de 2022</t>
  </si>
  <si>
    <t>1. Número de intervenciones a nivel externo de la alta autoridad de la entidad sobre temas de igualdad de género.</t>
  </si>
  <si>
    <t>Equipo del Ministerio de Transporte (Grupo estrategico de comunicación)</t>
  </si>
  <si>
    <t>Se subieron las notas de prensa de los eventos e intervenciones realizadas por la Ministra</t>
  </si>
  <si>
    <t>Subir las evidencias del Brenchmark 2.4.1 a este medio verificación 
Subir las evidencias de la intervenciones de la Ministra en los eventos del mes de Mayo de 2022 en Alemania  
Subir evidencias de la intevención en la semana europea de la bici - GIZ por parte de la profesional de género (Paula Pinilla Orduz)
Subir demás comunicaciones realizadas por la Ministra del últimos año</t>
  </si>
  <si>
    <t xml:space="preserve">Evidencias de las intervenciones de la Ministra de Transporte y del equipo de género a nivel internacional y nacional </t>
  </si>
  <si>
    <t>2.5.1</t>
  </si>
  <si>
    <t>Al menos dos comunicaciones internas y dos externas sobre la posición institucional en materia de igualdad de género y empoderamiento de la mujer en los últimos 12 meses</t>
  </si>
  <si>
    <t xml:space="preserve">1. Artículos de prensa o publicaciones en redes sociales sobre la postura de la institución respecto a la igualdad de género y los derechos de las mujeres en los últimos 12 meses
2.  Evidencias de comunicaciones internas de la alta dirección al personal de la institución. 
</t>
  </si>
  <si>
    <t>Pilar 7. Transformación cultural y comunicación</t>
  </si>
  <si>
    <t xml:space="preserve">El Ministerio de Transporte realiza una serie de publicaciones en redes sociales sobre la postura de la institución respecto a la igualdad de género y los derechos de las mujeres sobre todo en el marco de las fechas conmemorativas como: 
8 de Marzo "Día Internacional de los derechos de las mujeres" La señora Ministra de Transporte realiza el siguiente video dirigido al personal del Ministerio de Transporte y se hace extensivo al Comité Técnico Sectorial de Género y como se evidencia en el siguiente link https://bit.ly/31k5tuR  y https://drive.google.com/file/d/1ReEsgm2g7l2TOP-wHXNA0p8uui5OvB-U/view. Así mismo se realiza un especial en la revista interna del Ministerio de Transporte enfocado a dar a conocer el liderazgo y experiencias de las mujeres del sector transporte, este fue un ejercicio conjunto con el comité sectorial de género cuyo resultado se puede visibilizar en el siguiente link https://bit.ly/3w8Y1OB
22 de julio "Día internacional del trabajo doméstico y de cuidado no remunerado", la señora Ministra junto al Grupo Estratégico de Comunicaciones de lidera prácticas comunicativas y pedagógicas al rededor del reconocimiento, reducción y redistribución de las actividades de cuidado como un ejercicio de corresponsabilidad. https://mintransporte-my.sharepoint.com/:p:/g/personal/ncubides_mintransporte_gov_co/EaL0T3splG5MrW_UePbh4c8Be2oBWxoXGaMYVEjUtk_mcA?e=ND3XuH y se realizaron una serie de podcast de las experiencias sobre este tema https://www.youtube.com/watch?v=u_ItSn3yqyU&amp;list=PLUaDt90ZgEc64-29-8aUIsqaM27trCIuL
25N "Día Internacional de la Eliminación de las Violencias contra las Mujeres" se realizaron una  serie de publicaciones en redes sociales alrededor de este día y la postura de la entidad sobre la prevención, atención y sanción de las violencias contras las mujeres, tal y como se evidencia en el siguiente link: https://www.mintransporte.gov.co/publicaciones/9198/sector-transporte-contra-la-violencia-hacia-las-mujeres/ adicionalmente se realizó una separata dedicado al 25N Titulado "Sector Transporte con las Violencias  hacia las Mujeres" - Editorial edición especial Revista del Ministerio de Transporte 2020. 
En cuanto a las evidencias de comunicaciones internas de la alta dirección al personal de la institución, se destaca la nota de prensa realizado de manera conjunta con PNUD sobre la suscripción al programa Sello Equipares  https://www.mintransporte.gov.co/publicaciones/10336/ministerio-de-transporte-inicia-implementacion-de-equipares-publico-programa-de-reconocimiento-global-de-igualdad-para-el-cierre-de-brechas-de-genero/ 
Adicionalmente la señora Ministra realiza una comunicación ante el personal de la entidad para impulsar la certificación a los Cursos ONU Mujeres para fortalecer la capacidad instalada: https://mintransporte-my.sharepoint.com/:f:/g/personal/ncubides_mintransporte_gov_co/EgSv8PhuIMNChleYauMpg8oBAtAMkhTUMt4OpcVp8pgpwQ?e=rtY5eY y https://movilnet2.mintransporte.gov.co/certificate-por-la-equidad-onu-mujeres/
</t>
  </si>
  <si>
    <t>1.Consolidación de comunicaciones internas de alta dirección  en el marco de las fechas conmemorativas  (8 marzo del 2022, 22 de julio, 25 Noviembre)
2. Comunicados y entrevistas de los medios de comunicación a la Ministra de Transporte en el II, III y IV Trimestre de 2022</t>
  </si>
  <si>
    <t xml:space="preserve">1. Informe de comunicados internos y externos de la entidad que promuevan la igualdad de género y empoderamiento de las mujeres elaborado 
</t>
  </si>
  <si>
    <t>Equipo del Ministerio de Transporte y Equipo de Comunicaciones</t>
  </si>
  <si>
    <t>parcialmente cargada</t>
  </si>
  <si>
    <t xml:space="preserve">se subieron las notas de prensa a nivel externo e interno.
 se subieron las piezas comunicativas sobre los cursos de onu mujeres y las revistas especiales
Se subieron los pantallazos de los correos enviados por comunicaciones sobre la socialización de las piezas y acceso a los  el links de las revistas especiales
se subieron los links de los videos de la Ministra 
Se subió la revista especial del 25N
</t>
  </si>
  <si>
    <t xml:space="preserve">Articulos y comunicaciones de la postura en relación con las fechas conmemorativas de los derechos de las mujeres durante el segundo, tercer y cuarto trimestre del 2022 
</t>
  </si>
  <si>
    <t xml:space="preserve">Evidencias de las intervencioens de la Ministra de Transporte y del equipo de género a nivel internacional y nacional 				</t>
  </si>
  <si>
    <t>Piezas comunicativas en el marco del 25 de noviembre</t>
  </si>
  <si>
    <t xml:space="preserve">evidencia válida. No obstante se debe seguir alimentando con nuevas cosas
Pedirle a Nata sobre las comunicaciones y entrevistas que se han realizado con los medios </t>
  </si>
  <si>
    <t xml:space="preserve">Proponer acciones para los proximos meses, que garanticen el monitoreo de posicionamientos públicos (externos) e internos. Las evidencias válidas deben reflejar eventos en los últimos doce meses al momento de la evaluación
 2) se completan las evidencias externas con : los mensajes de la Ministra apelando a la movilización por la igualdad de género, como el llamado a la convocatoria de cursos (ej.ONU Mujeres) desde la alta dirección  divulgación de la revistas con reportajes con presencia de la alta autoridad  (especial 8M)  o las campañas internas con participación de la Vicepresidenta de Infraestructura </t>
  </si>
  <si>
    <t>2.6.1</t>
  </si>
  <si>
    <t xml:space="preserve">
Los instrumentos de comunicación institucional (página web, redes sociales, informes anuales, etc.) con uso de comunicación inclusiva y no sexista.</t>
  </si>
  <si>
    <t>1. Documento con enlace a la página web, publicaciones en redes sociales (de los últimos 2 meses), e informes institucionales anuales.</t>
  </si>
  <si>
    <t xml:space="preserve">Desde el Ministerio de Transporte se consolida una página web, donde se esboza algunas publicaciones relacionados con avances en cuanto a la apuesta de la entidad sobre la igualdad de género. Un repositorio de continuo trabajo y alimentación según los avances a publicar. (https://www.mintransporte.gov.co/publicaciones/10310/enfoque-de-genero/)
Intranet: Pagina de las revistas especiales dedicados al tema de género 
</t>
  </si>
  <si>
    <t>1. Incluir en la página web una comunicación incluyente que maneja el ministerio sea abierta al público en géneral y no solo por el movilnet
2. Incluir en las piezas comunicativas que maneja el Ministerio de Transporte el uso de lenguaje incluyente
3.incluir el protocolo de lenguaje incluyente en el repositorio de género del MT</t>
  </si>
  <si>
    <t xml:space="preserve">1. Informe o documento que refleje el uso del lenguaje incluyente del Ministerio de transporte elaborado </t>
  </si>
  <si>
    <t xml:space="preserve">Se subió docuennto referenciando los links para acceder a repositorio de género y pantallazos de la página web donde se evidencia el uso de la comunicación incluyente </t>
  </si>
  <si>
    <t xml:space="preserve">Pantallazos y evidncias de las comunicaciones en redes sociales y la pagina web el lenguaje incluyente y no sexista </t>
  </si>
  <si>
    <t xml:space="preserve">Grupo Estrategico de Comunicaciones y TICS para el diseño e inclusión de la comunicación incluyente en los medios institucionales del Ministerio de Transporte. 
Realizar informes cada dos meses sobre esta inclusión para cumplir con el Medio de Verificación del Brenchmark solicitado </t>
  </si>
  <si>
    <t>Evidencia válida. No obstante se debe seguir alimentando con nuevas cosas
Agendar una reunión con nata para mirar la posibilidad que las piezas de redes sociales y comunicativas salgan con lenguaje incluyente</t>
  </si>
  <si>
    <t xml:space="preserve">las acciones válidas para los proximos meses deben refljear revisión del lenguaje e imágenes, para poder mostrar, al equipo evaluador, que se utiliza comunicación inclusiva y no sexista
Para demostrar el benchmark, son válidas diversas fuentes donde se evidencia el uso de lenguaje y comunicación inclusiva y no sexista (web, informes, redes sociales). En caso de presentar como evidencia la comunicación a través de redes sociales, se deberán presentar los registros de los últimos 2 meses y no las últimas comunicaciones. </t>
  </si>
  <si>
    <t>2.6.2</t>
  </si>
  <si>
    <t>Estrategia de comunicación institucional interna y externa sensible al género implementada.</t>
  </si>
  <si>
    <t>1.Manual o estrategia de comunicación sensible a género e inclusiva interna y externa.</t>
  </si>
  <si>
    <t xml:space="preserve">Diseño de un Plan de comunicaciones sectorial de génro </t>
  </si>
  <si>
    <t xml:space="preserve">1. Publicación y socializacion de la guía de comunicación incluyente 
</t>
  </si>
  <si>
    <t xml:space="preserve">1. Informe de comunicados internos y externos de la entidad que promuevan la igualdad de género y empoderamiento de las mujeres elaborado </t>
  </si>
  <si>
    <t xml:space="preserve">Comunicaciones del Ministerio </t>
  </si>
  <si>
    <t>Se subió el borrador de la Guía de Comunicación incluyente</t>
  </si>
  <si>
    <t xml:space="preserve">Pantallazos, soportes de evidencia de la publicación de la guía de comunicación incluyente 
Soportes e informes de alcance de visualización  sobre la publicación de la guía de comunicación incluyentes 
Link donde está la publicación de la Guía </t>
  </si>
  <si>
    <t xml:space="preserve">Reunión de balance con el Grupo Estratégico de Comunicaciones </t>
  </si>
  <si>
    <t xml:space="preserve">Aprobación dela guía de comuniaciones </t>
  </si>
  <si>
    <t xml:space="preserve">Adopción y publicación institucional de la Guía de Comunicación no Sexista </t>
  </si>
  <si>
    <t xml:space="preserve">La guia de comunicación inclusiva aprobada que contempla directirces para las comunicaciones internas y externas
Con la aprobación de la guia, actualmente en revisión, la institución podrá optar a este benchmark en la evaluación  </t>
  </si>
  <si>
    <t xml:space="preserve">
En el marco del pilar dedicado a la transformación cultural y comunicación del Comité Sectorial de Género, se diseña la Guía de comunicación incluyente y no sexista.  Está pendiente su aprobación para ser publicada </t>
  </si>
  <si>
    <t xml:space="preserve">En Proceso  </t>
  </si>
  <si>
    <t>3.1.1</t>
  </si>
  <si>
    <t>3. AMBIENTE LABORAL</t>
  </si>
  <si>
    <t>Una política / plan de acción elaborado en un proceso participativo, para favorecer la conciliación laboral y personal, incluyendo campañas de difusión interna o actividades para promover la participación de los hombres en el trabajo no remunerado de cuidados y doméstico.</t>
  </si>
  <si>
    <t>1. Resultados de la encuesta al personal sobre necesidades relacionadas con los cuidados.
2. Documento con medidas puestas en práctica por la institución para favorecer los cuidados con corresponsabilidad, incluyendo disposiciónes adicionales a las requeridas por la legislación laboral existente. 
3. Evidencias de difusión e implementación entre el personal.</t>
  </si>
  <si>
    <t>Pilar 5. El cuidado, una apuesta de articulación y corresponsabilidad</t>
  </si>
  <si>
    <t xml:space="preserve"> El Ministerio de Transporte realiza  una caracterización sectorial de género </t>
  </si>
  <si>
    <t>Analizar tecincamente la viabilidad de las estrategias que propusieron las técincas de género  para ser implementadas en el Ministerio de Transporte</t>
  </si>
  <si>
    <t xml:space="preserve">Ministerio de Transporte y Dirección de Talento Humano </t>
  </si>
  <si>
    <t>se subieron fotos de la sala de lactancia, 
Pantallazos de las piezas comunicativas que informan que los funcionarios pueden salir antes en fechas especiales como el 24 de diciembre
Apartado del modulo de cuidado de la Caracterización
Resolución 6667 por medio del cual el ministerio adopta medidas flexibles
Pantallazo del correo en el que se socializa la resolución 
Pantallazos de los podcast realizados en el marco del 22 de julio y los links respectivos para acceder a los mismos</t>
  </si>
  <si>
    <t xml:space="preserve">
Evidencias del  informe relacionado con la compatibilización de la vida persona, famliar y laboral tales como: 
- numero de mujeres  y numero de hombres que hacen uso de la sala de cuidado
- numero de niños registrados que usan la sala de cuidado
- edad de los niños registrados que usan la sala de cuidado
- frecuencia del uso de la sala de cuidado
Soportes del fortalecimiento a  las inicitivas del cuidado como: las licencias de paternidad extenidas, horarios flexibles, traajo remoto etc 
</t>
  </si>
  <si>
    <t xml:space="preserve">Reunión y mesa de trabajo articulado con la Secretaria Gneral, Subdirección de Talneto Humano para fortalecer las inicitivas de cuidado compartido </t>
  </si>
  <si>
    <t xml:space="preserve">Consolidación trimestral del informe de gestión de la sala de lactanacia </t>
  </si>
  <si>
    <t xml:space="preserve">Lineamientos propuestos para fortalecer el cuidado compartido </t>
  </si>
  <si>
    <t xml:space="preserve">Aprobación y adopción de los lineamientos para fortalecer las inicitivas de cuidado compartido </t>
  </si>
  <si>
    <t xml:space="preserve">Reunión con Talento Humano mirar lo de la ley para instaurar el trabajo remoto 
poner lo de masculinidades solamente en el marco del 22 de julio </t>
  </si>
  <si>
    <t xml:space="preserve">Pueden considerar la viabilidad de otras acciones que tengan que ver con normas y regulaciones para los proximos meses. La institución va bien encaminada para lograr este benchmark en la evaluacion 
Se observa como buena práctica la caracterización del personal en relación a las demandas de cuidados, políticas de flex time y sala de lactancia materna , asi como medidas de sensibilización para poner en valor el trabajo de cuidados y no remunerado. 
Recomendaciones: identificar otras medidas adaptadas a la caracterización y necesidades específicas del personal. Otras medidas pueden ser: ampliación del permido de paternidad,  </t>
  </si>
  <si>
    <t xml:space="preserve">
 El Ministerio , cuenta con la sala de lactancia, implementa acciones y estrategias de sensibilización practicas comunicativas y culturales para impulsar la compatibilización de la vida personal, laboral y familiar de las personas trabajadoras de la entidad, y con ello redistribuir las cargas de cuidado asumidos generalmente por las mujeres (acciones entorno al 22 de julio) </t>
  </si>
  <si>
    <r>
      <t xml:space="preserve">
1. Realizar un informe relacionado con la compatibilización de la vida personal, famliar y laboral tales como: 
- numero de mujeres  y numero de hombres que hacen uso de la sala de cuidado
- numero de niños registrados que usan la sala de cuidado
- edad de los niños registrados que usan la sala de cuidado
- frecuencia del uso de la sala de cuidado
2. Gestionar y fortalecer las inicitivas del cuidado como: las licencias de paternidad extenidas</t>
    </r>
    <r>
      <rPr>
        <b/>
        <sz val="11"/>
        <color rgb="FF000000"/>
        <rFont val="Monserrat"/>
      </rPr>
      <t>, horarios flexible</t>
    </r>
    <r>
      <rPr>
        <sz val="11"/>
        <color rgb="FF000000"/>
        <rFont val="Monserrat"/>
        <charset val="1"/>
      </rPr>
      <t xml:space="preserve">s, trabajo remoto etc
</t>
    </r>
  </si>
  <si>
    <t>Se están adelantando gestiones para adecuar la infraestructura del Ministerio de Transporte para el cuidado de hijos e hijas de las personas empleadas del Ministerio.</t>
  </si>
  <si>
    <t xml:space="preserve">
Fomentar masculinidades alternativas que favorezcan la transformación de estereotipos y roles de género a través de lar realización de Talleres de sensibilización. 
</t>
  </si>
  <si>
    <r>
      <t xml:space="preserve">Explorar y concertar con aliados estratégicos la realización de los </t>
    </r>
    <r>
      <rPr>
        <b/>
        <sz val="11"/>
        <color rgb="FF000000"/>
        <rFont val="Monserrat"/>
      </rPr>
      <t>talleres de masculinidades alternativas y corresponsables con el cuidado</t>
    </r>
    <r>
      <rPr>
        <sz val="11"/>
        <color rgb="FF000000"/>
        <rFont val="Monserrat"/>
        <charset val="1"/>
      </rPr>
      <t xml:space="preserve">
Concertar cronograma y grupos de interés para la realización de talleres para promover masculinidades alternativas y corresponsables con el cuidado 
Realizar los talleres programadas con los grupos de interés </t>
    </r>
  </si>
  <si>
    <t>3.2.1</t>
  </si>
  <si>
    <t>Al menos una campaña anual de sensibilización, o una capacitación extensa al personal sobre prevención y tolerancia cero frente a la violencia basada en género y el acoso sexual, realizada durante el último año.</t>
  </si>
  <si>
    <t xml:space="preserve">1. Evidencias sobre campañas institucionales o actividades de capacitación para prevenir y desalentar la violencia de género y el acoso sexual. </t>
  </si>
  <si>
    <t xml:space="preserve">1. Número de mujeres y hombres participantes en las capacitaciones
</t>
  </si>
  <si>
    <t xml:space="preserve">Se subieron pantallazos de las piezas comunicativas que saliron en el marco del 25 N
Revista especial 25 N
Lista de asistencia del taller realizado </t>
  </si>
  <si>
    <t>Nuevas evidencias del 25 N</t>
  </si>
  <si>
    <t>campaña institucional y capacitación en el marco del 25 N</t>
  </si>
  <si>
    <t>3.2.2</t>
  </si>
  <si>
    <t>Política plan de acción y/o protocolo de tolerancia cero para prevenir, atender  a las víctimas y castigar la violencia basada en  género y el acoso sexual en el lugar de trabajo.</t>
  </si>
  <si>
    <t xml:space="preserve">1. Documento con la política, plan de acción y/o protocolo para erradicar la violencia de género y el acoso sexual en el lugar de trabajo.
2. Evidencias de acciones realizadas para implementar la política, protocolo y/o plan de acción; y o evidencias de las acciones desarrolladas dirigidas a las víctimas de violencia o acoso sobre los casos reportados
3. Resultados de la encuesta de percepción al personal </t>
  </si>
  <si>
    <t>Pilar 4. Derecho de las mujeres a una vida libre de violencias</t>
  </si>
  <si>
    <t xml:space="preserve"> El Plan de Acción del Comité Sectorial de Género, está dedicado exclusivamente en el pilar sobre el derecho de las mujeres a una vida libre de violencias, y dentro de las acciones concertadas están aquellas enfocadas hacia la prevención de las violencias y acoso sexual laboral en la entidad, así como facilitar el conocimiento a las personas de la entidad en enrutamiento en caso de presenciar o sufrir alguna situación </t>
  </si>
  <si>
    <t xml:space="preserve">1. Formulación de un Protocolo de Acoso sexual laboral y de discriminación en el ámbito laboral 
2. Socialziación Protocolo de Acoso sexual laboral y de discriminación en el ámbito laboral 
3. La implemtacion del  Protocolo de Acoso sexual laboral y de discriminación en el ámbito laboral 
</t>
  </si>
  <si>
    <t xml:space="preserve">1. Protocolo  para prevenir y atender el acoso sexual laboral y/o discriminación en sexo en el ámbito laboral formulado y socializado 
</t>
  </si>
  <si>
    <t xml:space="preserve">Se encuentra el reporte de la plataforma  sobre el % de personas que saben a donde acudir en caso de sufrir un acto de violencia de género o discriminación en el ámbito laboral 
Se subió pantallazo sobre la pregunta de acoso sexual en el lugar de trabajo realizada en la caracterización
Se subió la cartilla de acoso laboral 
Se subió el documento en borrador de la cartilla de acoso sexual y disciminación en el ambito laboral </t>
  </si>
  <si>
    <t xml:space="preserve">
Soportes y evidencias de: 
1. Formulación de un Protocolo de Acoso sexual laboral y de discriminación en el ámbito laboral 
2. Socialziación Protocolo de Acoso sexual laboral y de discriminación en el ámbito laboral 
2. La implemtacion del  Protocolo de Acoso sexual laboral y de discriminación en el ámbito laboral 
"
</t>
  </si>
  <si>
    <t xml:space="preserve">Diseño del Protocolo de Acoso sexual laboral y de discriminación en el ámbito laboral 
</t>
  </si>
  <si>
    <t xml:space="preserve">Aprobación del Protocolo de Acoso sexual laboral y de discriminación en el ámbito laboral 
	</t>
  </si>
  <si>
    <t xml:space="preserve">Socialziación e implementación  del Protocolo de Acoso sexual laboral y de discriminación en el ámbito laboral 
	</t>
  </si>
  <si>
    <t xml:space="preserve">gestionar reunión con talento humano para revisar como va el proceso de formulación del protoclo y que nos lo remitan para nuestra revisión  </t>
  </si>
  <si>
    <t>Recomendaciones: elaborar un protocolo de prevención y  atención a víctimas de violencia contra las mujeres y violencia de género en el lugar de trabajo</t>
  </si>
  <si>
    <t xml:space="preserve">
Desde el Ministerio se está trabajando en una Propuesta de Diseño (hasta ahora es un borrador) de un protocolo  de "ACOSO SEXUAL y DISCRIMINACION EN EL AMBITO LABORAL CON ENFOQUE DE GENERO". en el que se incluye los tipos de acoso en el ámbito laboral y herramienta o check list para identificar y enrutar en caso de presentar y tramitar con el Comité de Convivencia. Como oportunidad de mejora se requiere revisar, consolidar y tomar en cuenta la herramienta del sello. </t>
  </si>
  <si>
    <t xml:space="preserve"> Dar a conocer los tipos de violencias y las rutas de atención para su prevención desde el ámbito laboral e institucional </t>
  </si>
  <si>
    <t xml:space="preserve">
El Ministerio de Transporte aplica una encuesta para consolidar la caracterización sectorial de género, y entre la encuesta aplicada se aplicó una pregunta asociada al acoso sexual laboral. Una información valiosa que faltaba el proceso de análisis y agencia acciones para erradicar este tipo de situaciones en el ámbito laboral.
</t>
  </si>
  <si>
    <t>3.2.3</t>
  </si>
  <si>
    <t>El 100% de casos de violencia basada en género y  acoso sexual reportados y resueltos de acuerdo con los protocolos institucionales.</t>
  </si>
  <si>
    <t xml:space="preserve"> Cálculo del indicador: tasa de casos reportados de violencia basada en Género y acoso sexual resueltos.</t>
  </si>
  <si>
    <t xml:space="preserve">Se transalada a Talento Humano </t>
  </si>
  <si>
    <t>1. Identificación de la metodologia para medir los casos reportados de violencia basada en Genero y acoso sexual resueltos.</t>
  </si>
  <si>
    <t xml:space="preserve">1.Un informe de reporte de casos de  acoso sexual y/o discriminación por razon de sexo en el amito laboral elaborado </t>
  </si>
  <si>
    <t>pendiente</t>
  </si>
  <si>
    <t>Comité de convivencia.</t>
  </si>
  <si>
    <t>Porcentaje 0% en la plataforma
Se subió la resolución de la creación del comité de convivencia
y se subió el informe de gestión que realiza en el que se reporta numero de casos presentados ante el comité y numero de casos resueltos entre el 2018-2019</t>
  </si>
  <si>
    <t>las acciones son pertinentes y van en la línea de las acciones sugeridas en la revisión de evidencias (Ver matriz de autodiagnóstico con observaciones)
La tasa de cero casos no aporta garantías de que los mecanismos de atención esten respondiendo adecuadamente a las víctimas. Se sugiere elaborar un protocolo de prevención y  atencion a las victimas que especifique procedimientos y establezca tiempos para resolver los casos 
Primer comentario de Sara:
 Recomendaciones: Este benchmark se complementa incluyendo los datos de casos reportadas y resueltos por la institución en la plataforma online. La institución debe alcanzar el 100% de los casos resueltos para validar el benchmark</t>
  </si>
  <si>
    <t>3.3.1</t>
  </si>
  <si>
    <t xml:space="preserve">Al menos el 70% del personal, y el 70% de las mujeres y el 70% de los hombres, saben dónde y cómo reportar, consideran que se les escuchará y se les tratará justamente sin ningún tipo de represalia o sanción en caso de haber sufrido discriminación. </t>
  </si>
  <si>
    <t>1. Resultados de la encuesta anónima al personal sobre ambiente laboral.</t>
  </si>
  <si>
    <t xml:space="preserve">Desde el Ministerio de Transporte en el marco de la caracterización sectorial e instrumento aplicado se realizó una pregunta en el que se cuestionaba si se ha sufrido de algún tipo de discriminación, sin embargo, es una ventana de oportunidad de sensibilizar al personal sobre los canales y mecanismos para reportar estos casos. 
Si bien el Ministerio de Transporte cuenta con el Comité de Convivencia es necesario generar un proceso de acercamiento con la implementación del Sello Equipares.
</t>
  </si>
  <si>
    <t xml:space="preserve">Desde el PNUD y el comité de convivencia socializar la ruta de atención y acciones que se pueden hacer en dado caso de haber sufrido discriminacion. 
Gestionar con el area comunicaciones una Pieza comunicativa donde se muestre la ruta y acciones de haber sufrido discriminación. 
</t>
  </si>
  <si>
    <t>Comité de convivencia.
Comunicaciones del Ministerio.
Con apoyo del Agente de Igualdad del PNUD</t>
  </si>
  <si>
    <t xml:space="preserve">no se encuentran evidencias </t>
  </si>
  <si>
    <t>Porcentaje  por el sistema de acuerdo a la encuessta de clima laboral 
Se sunió un documento en word con el pantallazo del diagnóstico realizado por el PNUD y la caracterización sectorial de género como acciones 
Además se subió la presentación del diagnóstico realizado por el PNUD</t>
  </si>
  <si>
    <t xml:space="preserve">las acciones son pertinentes y van en la línea de las acciones sugeridas en la revisión de evidencias (Ver matriz de autodiagnóstico con observaciones)
La tasa de cero casos no aporta garantías de que los mecanismos de atención esten respondiendo adecuadamente a las víctimas. Se sugiere elaborar un protocolo de prevención y  atencion a las victimas que especifique procedimientos y establezca tiempos para resolver los casos </t>
  </si>
  <si>
    <t xml:space="preserve">
El Ministerio de Transporte consciente que aún persisten las violencias contra las mujeres en los diferentes medios de transporte, se adelanta un documento que está en proceso de construcción titulado "Protocolo de Prevención, Atención y Sanción de Violencias contra las Mujeres en el Transporte", este documento pretende agenciar de manera intersectorial acciones para prevenir, atender y sancionar socialmente este tipo de prácticas discriminatorias y que atentan contra el derecho de las mujeres a una vida libre de violencias en la esfera de lo público. 
Este protocolo proyecta acciones de prevención del acoso sexual en el transporte a través del reconocimiento de estas prácticas y lo que se espera lograr en el marco de la conmemoración del 25N del 2021, se pretende sacar adelante videos alrededor de estas prácticas para generar un proceso de reconocimiento y contribuir a la desnaturalización de la misma. </t>
  </si>
  <si>
    <t>3.3.2</t>
  </si>
  <si>
    <t>Plan de acción y/o protocolo para erradicar cualquier forma de discriminación comunicado e implementado.</t>
  </si>
  <si>
    <t>1. Documento con plan de acción y /o protocolo para erradicar cualquier tipo de discriminación (como instrumento independiente o como parte de un plan o protocolo más amplio para hacer frente a todo tipo de violencia y discriminación) especialmente hacia mujeres y cuando concurren múltiples causas de discriminación (discriminación interseccional)
2. Evidencia de acciones llevadas a cabo para implementar el plan de acción y el protocolo.</t>
  </si>
  <si>
    <t>Implementar una campaña de comunicación y cultural evocando la corresponsabilidad con el derecho de las mujeres a una vida libre de violencias en los distintios modos de transporte</t>
  </si>
  <si>
    <t>1. Formulación de un Protocolo de Acoso SEXUAL LABORAL Y DE DISCRIMINACION EN EL AMBITO LABORAL
2. SOCIALIZACION DEL PROTOCOLO DE ACOSO SEXUAL LABORAL Y DE DISCRIMINACION EN EL AMBITO LABORAL 
2. La implemtacion del Protocolo Acoso Laboral y Acoso Sexual Laboral.</t>
  </si>
  <si>
    <t xml:space="preserve">1. Protocolo  para prevenir y atender el acoso sexual laboral y/o discriminación en sexo en el ámbito laboral formulado y socializado 
</t>
  </si>
  <si>
    <t>Se subió la propuesta de la cartilla de acoso secual laboral y discriminación 
Se subió también el protocolo para el abordaje de violencias en el transporte público (este no aplica en este benchmark y es mejor eliminarlo)</t>
  </si>
  <si>
    <t xml:space="preserve">Una vez se tenga el protocolo se subirá como nueva evidencia
Se subirán las piezas comunicativas y los pantallazos de los correos que se manden para su socialización al personal 
Si se hace una presentación, se subirá como evidencia más la lista de asistencia que se tome
</t>
  </si>
  <si>
    <t xml:space="preserve">Protocolo </t>
  </si>
  <si>
    <t xml:space="preserve">Como en el caso del requerimiento 322 se requiere un plan de acción o protocolo como mecanismo garante de atención a casos. SE sugiere revisar las observaciones sobre la matriz de autodiagnóstico </t>
  </si>
  <si>
    <t xml:space="preserve">
El Ministerio de Transporte a través de la Unidad Urbana de la Movilidad Sostenible logra a través del Plan de Manejo Ambiental que los Sistemas Estratégicos y Masivos de Transporte Público implementen acciones de prevención de las violencias contras las mujeres y basadas en género, especialmente en la etapa de construcción de los proyectos:
En este sentido, se logra que los proyectos implementen en los acercamientos de obra, corredores seguros para mujeres y niñas, y desde los entes gestores se realicen sesiones de sensibilización y capacitación al personal de la obra sobre la prevención de los tipos de violencias contra las mujeres para favorecer su corresponsabilidad con los derechos humanos de las mujeres, de manera especial a una vida libre de violencias. Otra de las evidencias de esta adopción de los lineamientos del Plan de Manejo Ambiental son las instalaciones de polisombras a media altura y legibles para facilitar la legibilidad y control visual por parte de las mujeres para evitar algún tipo de acoso sexual callejero.
</t>
  </si>
  <si>
    <t>3.3.3</t>
  </si>
  <si>
    <t>El 100% de los casos de discriminación reportados resueltos de acuerdo con los protocolos institucionales.</t>
  </si>
  <si>
    <t>Cálculo del indicador: Tasa de casos de discriminación notificados resueltos.</t>
  </si>
  <si>
    <t xml:space="preserve">El Ministerio de Transporte cuenta con unos principios de integridad en el que se esboza temas de discriminación y hay un levantamiento de información preliminar si funcionarios y funcionarias y contratistas se sienten discriminado, para la toma de decisiones en cuanto a la creación de un mecanismo. Hace falta el cálculo de indicadores y creación del mecanismo de seguimiento para la resolución respectiva de los casos reportados
</t>
  </si>
  <si>
    <t xml:space="preserve">1. Informe trimestrales de Gesitión realizados por el Comité de Convivencia o similiares en el que se reporte el número de mujeres y numero de hombres que han reportado casos de discriminación y el número de casos resuletos de acuerdo al protocolo institucional sobre violencias basadas en género y discriminación </t>
  </si>
  <si>
    <t xml:space="preserve">
1.Un informe de reporte de casos de  acoso sexual y/o discriminación por razon de sexo en el amito laboral elaborado</t>
  </si>
  <si>
    <t>Sundirección de Talento Humano y Secretaría General del Ministerio de Transporte</t>
  </si>
  <si>
    <t>porcentaje de la plataforma 0%
Se subió la resolución del comité de convivencia
y se subió el informe de gestión que realiza en el que se reporta numero de casos presentados ante el comité y numero de casos resueltos entre el 2018-2019</t>
  </si>
  <si>
    <t xml:space="preserve">Reunión con la subdirección de Talento Humano, Secretaría General y Comité de convivencia para socializar la propuesta de informes trimestrales </t>
  </si>
  <si>
    <t xml:space="preserve">informes actuales de como se reporta y se da cierre a los casos reportados actualmente </t>
  </si>
  <si>
    <t xml:space="preserve">Primer reporte Timestral </t>
  </si>
  <si>
    <t>Segundo reporte Trimestral</t>
  </si>
  <si>
    <t xml:space="preserve">las acciones son pertinentes y van en la línea de las acciones sugeridas en la revisión de evidencias (Ver matriz de autodiagnóstico con observaciones)
0% de los casos no refleja el 100% de los casos resueltos como solicita la meta de este indicador. La no existencia de denuncias puede ser señal de que las víctimas no se están atreviendo a denunciar, por eso es fundamental reflejar la existencia de un protocolo en implementación </t>
  </si>
  <si>
    <t>3.4.1</t>
  </si>
  <si>
    <t>La institución es consciente de la brecha salarial entre hombres y mujeres e implementa un plan de acción para reducirla.</t>
  </si>
  <si>
    <t>1. Documento con análisis de las remuneraciones identificadas en el último año, en global y por nivel.
2. Evidencias de acciones correctivas (directas e indirectas) puestas en práctica para corregir las brechas salariales identificadas.</t>
  </si>
  <si>
    <t xml:space="preserve">Vale la pena mencionar que el Ministerio de Transporte como las demás carteras del Gobierno Nacional se guían en su proceso de selección con el sistema de mérito y transparencia en la contratación, según las tabulaciones de experiencia profesional y laboral. 
Todas las remuneraciones según los cargos, niveles y formaciones, nivel académico (que visibiliza la transparencia) DECRETO </t>
  </si>
  <si>
    <t>1. La subdirección debe revisar y completar la encuesta para verificar que los datos que tenemos son correctos
2. Apendice Técnico de la gestión social en el que se estipula el porcentaje obligatoio de contratación
3. Informe de la gestión social que evidencia la mano de obra contratada</t>
  </si>
  <si>
    <t>Talento Humano del Ministerio de Transporte</t>
  </si>
  <si>
    <t xml:space="preserve">Porcentaje en la plataforma es de -4.5%
Como evidencia se subio un documento que explica que el proceso de selección ocure por el sistema de mérito del pais. Sin embargo, se especifico que a través de la asistencia técnica se logró incluir un porcentaje de mano de obra femenina en la salvaguarda del PMA.  Para corroborar la información se subió el apéndice Técnico de la Gestión Social del Metro de bogotá
Igualmente se tomaron pantallazos de la pagína del MT donde se encuentra como acceder al concurso de ascenso por meritos y se adjunto el respectivo link de acceso </t>
  </si>
  <si>
    <t xml:space="preserve">Reunión con UMUS para socializar lo que tenemos actualmente y los informes que se encesitan como parte de las evidencias </t>
  </si>
  <si>
    <t>Solicitud de informes a los entes gestores</t>
  </si>
  <si>
    <t>Informes remitidos a la Entidad</t>
  </si>
  <si>
    <t xml:space="preserve">Agenciar reunión con Diana Lozano de UMUS
Pendiente ajustar el cronograma despues de la reunión </t>
  </si>
  <si>
    <t>Las evidencias presentadas en este benchmark, relativas a reserva de puestos de contratación para mujeres y mujeres cabeza de hogar es una evidencia válida de acciones género responsivas realizadas desde la institución, al ir dirigidas a los concesionarios de los servicios que la institución coordina en su ente rector del Sector Transporte</t>
  </si>
  <si>
    <t>Desde la Unidad Urbana de Movilidad Sostenible se lidera la salvaguarda para los Sistemas Estratégicos y Masivos de Transporte Público para que las ciudades que hoy tienen obras de infraestructura asociadas a los sistemas de transporte reportan que existe un porcentaje importante de mujeres contratadas como parte de las acciones de los Planes de Manejo Ambiental (PMA). En general, la salvaguarda exige que la contratación de obra sea obligatoriamente un 80% del personal en el área de influencia directa e indirecta del tramo (local), distribuido en un 10% para mujeres cabezas de familia – hogar:
- Por ejemplo, en Santa Marta, este porcentaje es de un 10%, en Montería es del 12%, en Cali este porcentaje corresponde a 22%.  
- Adicionalmente, en proyectos que actualmente se encuentran en la etapa de preconstrucción, como los ejecutados por la Empresa Férrea Nacional de Cundinamarca, actualmente cuentan con un porcentaje de mujeres vinculadas del 33%</t>
  </si>
  <si>
    <t xml:space="preserve">
En el caso de Metro Bogotá y gracias al acompañamiento del Banco Mundial, hoy en el apéndice técnico 14 se cuenta con una cláusula de género: “el concesionario debe asegurar que lo menos el 20% de los empleados durante la etapa de operación sean mujeres”; en el apéndice 15 en el numeral 8.2.4.8 Programa de inclusión socio laboral “el concesionario para el proceso de preselección, priorizará los perfiles laborales de acuerdo a las siguientes consideraciones: Beneficiarios de programas de inclusión productiva en algunos de los programas desarrollados por las diferentes Secretarías Distritales y/o sus Institutos y despachos como por ejemplo: habitantes de calle, ex combatientes; víctimas de la violencia, mujeres en sus diferencias y diversidades; población LGBTI, población que realice actividades sexuales pagas; población étnica, indígena, raizal, afro o ROM; población joven, adolescencia, adultos mayores, personas con discapacidad, y cualquier otra población que se considere en condición de vulnerabilidad; por dichas entidades.
</t>
  </si>
  <si>
    <t>3.5.1</t>
  </si>
  <si>
    <t xml:space="preserve">Igualdad de oportunidades en reclutamiento y selección, desarrollo profesional y  promoción formalizadas y prácticamente garantizadas, a través de la integración de la perspectiva de género o de acciones positivas. </t>
  </si>
  <si>
    <t xml:space="preserve">
1. Procedimientos, protocolos e instrumentos de reclutamiento y selección.
2. Anuncios de vacantes y de oportunidades de desarrollo profesional con descripciones de los puestos en el último año (30% de muestra).
3. Indicador de tasa de éxito en reclutamiento y selección; o Indicador de tasa de éxito en desarrollo profesional para mujeres y hombres durante el año anterior.</t>
  </si>
  <si>
    <t>Pilar 2. Participación de las mujeres en escenarios de poder y toma de decisiones</t>
  </si>
  <si>
    <t xml:space="preserve">El Ministerio de Transporte se rige por los reglamentos de la función pública, los cuales permite la unificación de criterios del Gobierno Nacional que orienta el reclutamiento y selección. 
En cuanto a la divulgación de las vacantes de contratistas existe una oportunidad para fortalecer el manual de funciones para que en las convocatorias desde el lenguaje incluyente permita impulsar la postulación de mujeres en trabajos convencionales y no convencionales en el sector transporte.
</t>
  </si>
  <si>
    <t xml:space="preserve">Talento Humano del Ministerio de Transporte y Subdircción General </t>
  </si>
  <si>
    <t xml:space="preserve">Como evidencia se subio un documento que explica que el proceso de selección ocure por el sistema de mérito del pais.  se tomaron pantallazos de la pagína del MT donde se encuentra como acceder al concurso de ascenso por meritos y se adjunto el respectivo link de acceso 
Además se subieron los lineamientso para la provisión transitoria de empleos de carrera administrativa vacantes a través de las figuras del encargo o del nombramiento porvisional </t>
  </si>
  <si>
    <t xml:space="preserve">Validar con NAtalia si la acción de piezas comunicativas se puede hacer. </t>
  </si>
  <si>
    <t>2) Un documento que recopile las acciones o medidas o puestas en práctica para corregir las brechas salariales identificadas, debidamente autenticado. 
Se observan evidencias cuantitativas y cualitativas cumpliendo con los requerimientos. 
Recomendaciones: partiendo de una revisión de los procesos de reclutamiento y selección, se sugiere identificar acciones género responsivas que apoyen balance de género y el desarrollo profesional con equidad</t>
  </si>
  <si>
    <t>3.5.2</t>
  </si>
  <si>
    <t>Al menos el 40% de las de mujeres en puestos de toma de decisiones en todos los niveles: secretarias, subsecretarias, directoras, subdirectoras y comités institucionales e interinstitucionales.</t>
  </si>
  <si>
    <t xml:space="preserve">1. Lista  de puestos de alto nivel desagregada por sexo: viceministerios, secretariados ejecutivos, subsecretariados, direcciones, subdirecciones (de acuerdo con el cronograma institucional),  incluyendo lista de participantes desagregados por sexo en comités de alto nivel.
</t>
  </si>
  <si>
    <t>El Ministerio cuenta con la información suministrada por Talento Humano sobre los puestos de alto nivel desagregada por sexo.  En el primer trimestre de 2021 el Ministerio de Transporte cuenta con 50% mujeres directivas seguido por la Superintendencia de Transporte con un 45%, la Agencia Nacional de Infraestructura con un 44.44%, la Agencia Nacional de Seguridad Vial y Cormagdalena con el 40%, el Instituto Nacional de Vías con un 34.29% y la Aeronáutica Civil con un 20% de mujeres asumiendo cargos de dirección y toma de decisiones.</t>
  </si>
  <si>
    <t>1. Actualizar la Matriz realizada por Talento Humano en la que se evidencian el porcentaje de los cargos del MT desagregada por sexo 
2.Actualizar la Matriz sobre los cargos de secretaría del MT
3. Incluir la operación estádistica de género del MT</t>
  </si>
  <si>
    <t>1. Porcentaje de mujeres y hombres contratados en el Ministerio de Transporte con sus respectivos cargos.</t>
  </si>
  <si>
    <t xml:space="preserve">Ministerio de Transporte.   </t>
  </si>
  <si>
    <t>Porcentaje de 75% en la plataforma 
se subió la LEY 581 DE 2000
Por la cual se reglamenta la adecuada y efectiva participación de la mujer en los niveles decisorios de las diferentes ramas y órganos del
poder público,
Se subió la matriz de Talento humano en el que se evidencia a través de infomración desagregada por sexo, el porcentaje de hombres y mujeres cargos directivos en el MT
Se subió la matriz con el listado de secretarios/as Generales del MT
Se subió la matriz del listado en el que se relacionan los comités generales
Además se subió documento en WORD con pantallazo de la noticia sobre función pública que destaca al MT en el cumplimiento en la Ley de Cuotas,  y apartado de la caracterización de género del MT del primer nivel en el que se relacionan a través de gráficas el procentaje de mujeres y hombres en cargos directivos</t>
  </si>
  <si>
    <t>se debería complementar con la matriz de talento humano tanto de los cargos del MT como la del las subsecretarías para el año 2022
operación estádistica</t>
  </si>
  <si>
    <t>Reunión de articulación entre el Equipo de Género y Equipo Estadistico del MT</t>
  </si>
  <si>
    <t xml:space="preserve">Construcción conjunta de la metodología y estructura del boletín infográfico de género
El grupo estádistico realizará las gráficas respectivas 
</t>
  </si>
  <si>
    <t>hacer el análisis de género de las gráficas</t>
  </si>
  <si>
    <t>Solicitar a Talento humano la matriz del año 2022</t>
  </si>
  <si>
    <t xml:space="preserve">
Evidencias válidas. Se observa la inclusión de documentos con la lista de cargos</t>
  </si>
  <si>
    <t>Evidencias válidas. Se observa la inclusión de documentos con la lista de cargos</t>
  </si>
  <si>
    <t xml:space="preserve">Elaboración de documentos estadisticos de género complementarios al anuario estadístico del MT </t>
  </si>
  <si>
    <t xml:space="preserve">
Adicionalmente, el 22 de junio de 2021, el Departamento de la Función Pública resaltó las entidades públicas colombianas que más se destacaron en el cumplimiento de la Ley de Cuotas durante 2020. Esta norma establece que al menos el 30% de los cargos del máximo nivel decisorio, así como de otros niveles decisorios, deben ser ocupados por mujeres. En dicho reconocimiento, se exaltó al Ministerio de Transporte por el mayor porcentaje de participación de mujeres en cargos de niveles decisorios: 100% de mujeres en cargos de máximo nivel (MND) y 47% mujeres en otros niveles decisorios (OND). Link: https://www.funcionpublica.gov.co/-/estas-son-las-entidades-publicas-mas-destacadas-en-cumplimiento-de-la-ley-de-cuotas-2020
</t>
  </si>
  <si>
    <t>4.1.1</t>
  </si>
  <si>
    <t>Al menos una iniciativa / programa conjunto actualmente en marcha que promueve la igualdad de género en alianza con otra institución pública (Ministerio / departamento / agencia gubernamental).</t>
  </si>
  <si>
    <t xml:space="preserve">1. Documento de acuerdo de asociación institucional (MOU, Carta de Acuerdo, documento de proyecto), indicando los objetivos de la iniciativa y las responsabilidades específicas de los socios. </t>
  </si>
  <si>
    <t>Pilar 3. Hábitat y Ambiente
Pilar 6. Educación y empoderamiento económico para la eliminación de brechas de género en el mundo del trabajo
Pilar 4. Derecho de las mujeres a una vida libre de violencias</t>
  </si>
  <si>
    <t>Co-publicación entre Transport Gender Lab - BID con el Ministerio de Transporte: ABC: Género y Transporte: Es una publicación realizada entre el Ministerio de Transporte y el Transporte GenderLab del Banco Interamericano de Desarrollo de Desarrollo, la primera red de ciudades que trabaja por la igualdad de género en el sector del transporte público en América Latina y el Caribe. Este ABC es una herramienta y un referente para las ciudades de América Latina y el Caribe que, motivadas por ser parte del cambio y fortalecer los Sistemas de Transporte Público a través de la inclusión del enfoque de género, puedan encontrar ejemplos concretos para promover una movilidad realmente sostenible e incluyente. 
Dentro de ésta se establecen siete dimensiones para categorizar las iniciativas y con ello facilitar el análisis posterior de los avances en las ciudades de la región: sensibilización y educación, conocimiento, oportunidades laborales, prevención, acceso a la justicia, nuevas herramientas tecnológicas e infraestructura con enfoque de género. En este documento se presentan ejemplos para cada dimensión analizada, que han sido implementadas en las ciudades del TGL y en otras ciudades de Colombia.</t>
  </si>
  <si>
    <t xml:space="preserve">1. Diseño del protocolo para el abordaje de las violencias de género en el Transporte Público que hace parte de la estrategía  de la prevención, atención y sanción social de la violencia contra las mujeres en el espacio público y el transporte haciendo especial énfasis en el acoso sexual, que quedó incluida en el CONPES 4080 2022. Estrategía que contempla la alianza entre el MT, Super Transporte, ANI e Invías. 
2. Incluir el Plan de Acción del CONPES </t>
  </si>
  <si>
    <t xml:space="preserve">1. Documento CONPES 4080 2022 y su plan de acción formulado y publicado </t>
  </si>
  <si>
    <t xml:space="preserve">Ministerio de Transporte, Invías, ANI, Super Transporte
</t>
  </si>
  <si>
    <t>Se sube un documento en el que se explica el acuerdo de co-publicación con el BID y se anexa el link del documento del ABC genero y transporte
Iugalmente se explica la articulación del trabajo con el DNP y se sube la cartilla producto del webinar realizado 
Se  suben los terminos de referencia de la consultoría con la GIZ
Y el link de la guía de cambio climático 
Además se subieron las cartas de apoyo del Sena</t>
  </si>
  <si>
    <t>pendiente subir el CONPES, el PAS y el protocolo una vez ya esté estrucurado</t>
  </si>
  <si>
    <t>Elaboración del Protocolo para el abordaje de las violencias y articulación con las distintas entidades</t>
  </si>
  <si>
    <t>Pilotaje del componente de prevención en la terminal de bogotá</t>
  </si>
  <si>
    <t>Se sugiere proponer acciones para extender las alianzas para la implementación de iniciativas genero responsivas EN EL MARCO DE LA ADMINISTRACION PÚBLICA ,en los proximos meses.
La resolución de creación del Comité Sectorial y el Plan de Acción pueden ser evidencias para lograr este benchmark, porque se ajustan a la definición de los medios de verificación. No obstante, se recomienda fortalecer las alianzas con otras entidades públicas fuera del Sector-. DNP; CPEM</t>
  </si>
  <si>
    <t>Acuerdo de prestación de servicios de servicios de desarrollo - Sello Equipares - Instituciones Públicas</t>
  </si>
  <si>
    <t>Cartilla: Inclusión Laboral y Experiencias de las Mujeres en los Sistemas de Transporte Público Masivo: Es una publicación conjunta con el Departamento Nacional de Planeación (DNP) y el Ministerio de Transporte producto de las memorias del Webinar realizado el pasado 27 de mayo 2021, en el que se socializaron diferentes prácticas de inclusión de la perspectiva de género y derechos de las mujeres en los diferentes sistemas de transporte público en algunos países de América Latina y de manera especial en las diferentes ciudades del Gobierno de Colombia.  En esta cartilla se destaca los lineamientos de inclusión del enfoque de género liderados por la Unidad Urbana de Movilidad Sostenible del Ministerio de Transporte y como a través de éstos varios entes gestores  implementan acciones para la prevención y desnaturalización de las violencias contra las mujeres en los sistemas de transporte público, así como la implementación de acciones para favorecer la autonomía económica de las mujeres a través del aumento de las mismas en el ámbito laboral asumiendo cargos tanto convencionales como no convencionales o tradicionalmente masculinos.  Esta cartilla se encuentra publicada en el siguiente link: https://onl.dnp.gov.co/Recursos_compartidos/Inclusion_Laboral_Mujeres_STPM_Genero_10-08-2021.pdf</t>
  </si>
  <si>
    <t>4.COORDINACIÓN</t>
  </si>
  <si>
    <t>Consultoría TRANSfer (GIZ -SENA): Desde el Ministerio de Transporte se ha acompañado el proyecto Transfer III para apoyar el ascenso tecnológico de los sistemas de transporte público en el país, hacia la electrificación y operación de bajas y cero emisiones. Para ello se está adelantando una consultoría con el apoyo de la cooperación alemana (GIZ) y el Servicio Nacional de Aprendizaje para adelantar un programa de formación laboral con un enfoque de género y enrutamiento para la empleabilidad.
El objetivo general de la consultoría fue:  En coordinación con el Servicio Nacional de Aprendizaje – SENA, desarrollar los estudios para identificar y proponer las rutas para la atención de la demanda de talento humano cualificado en torno a la movilidad eléctrica, especialmente en la cadena de valor de sistemas de transporte masivo basados en buses eléctricos, a través de programas de formación laborales con un enfoque de equidad de género y enrutamiento para la empleabilidad.</t>
  </si>
  <si>
    <t xml:space="preserve">MT - PNUD- MINAMBIENTE: Guía para la integración de enfoque de género en proyectos, programas, planes y políticas del Sector de Transporte Para garantizar el avance hacia la igualdad de género en la mitigación y adaptación al cambio climático. (https://www.mintransporte.gov.co/loader.php?lServicio=Tools2&amp;lTipo=descargas&amp;lFuncion=descargar&amp;idFile=27664)
</t>
  </si>
  <si>
    <t>4.1.2.</t>
  </si>
  <si>
    <t xml:space="preserve">Resultados de la contribución de la institución a la coordinación interinstitucional y/o territorial en igualdad de género y empoderamiento de las mujeres periódicamente reportados. </t>
  </si>
  <si>
    <t>1. Informes que evidencian la contribución institucional a la coordinación interinstitucional y a la coordinación territorial en igualdad de género y empoderamiento de las mujeres.</t>
  </si>
  <si>
    <t xml:space="preserve">Aumentar la participación de mujeres conductoras en los diferentes sistemas estratégicos y masivos de transporte público 
</t>
  </si>
  <si>
    <t xml:space="preserve">1.  Informe de memoria del proceso de transversalización del enfoque de género en el Ministerio de Transporte en el que se refleje la contribución de la institución en la igualdad de género </t>
  </si>
  <si>
    <t xml:space="preserve">Documento en el que se explica el trabajo de articulación con otras entidades nacionales como el DNP. Se adjuntan pantallazos de los correos intercambiados con el DNP, especificamente en lo que se refiere a trabajo que se realizó con el CONPES
Se anexa presentación del plan de trabajo  de género y transporte que se tiene junto con el DNP
Se adjunta documento en el que se explica que se está trabajando en un protocolo para abordar las violencias de génro en el transporte, y se está realizanod con el mecanismo articulador.  Se anexa el protocolo, videos sobre alto al acoso 
Se anexa acta de reunión  con el mecanismo articulador
Se menciona también el trabajo  que se hizo con los Sistemas integrados de Transporte y los PMA para adoptar los codigos de conducta y se adjunta como soporte el Pantallazo del de Santa Marta donde se evidencia dicha inclusión </t>
  </si>
  <si>
    <t>Pendiente subir las últimas actas del mecanismo articulador
Quitar lo del PMA
Actualizar la evidencia con las listas de asistencia, pantallazos de las reuniones con el DNP y el Mercanismo Articulador</t>
  </si>
  <si>
    <t xml:space="preserve">subir periodicamente las actas y pantallazos de reuniones con el DNP  y el mecanismo articuladora la plataforma de Equipares
Proceso de elaboración del informe de memoria institucional de la transversalización del enfoque de género </t>
  </si>
  <si>
    <t xml:space="preserve">informes de memoria </t>
  </si>
  <si>
    <t xml:space="preserve">Se observan resultados concretos del trabajo articulado con la DNP en materia de Igualdad de Género . Tambien las contribuciones específicas al Plan de Acción del Comité Sectorial pueden considerarse contribuciones al trabajo interinstitucional  </t>
  </si>
  <si>
    <t>4.2.1</t>
  </si>
  <si>
    <t>Al menos un programa / iniciativa conjunta actualmente en marcha para promover la igualdad de género en alianza con otros socios (centros de estudios, cooperación, investigación, académicos, organizaciones no gubernamentales de mujeres, especialmente organizaciones de mujeres).</t>
  </si>
  <si>
    <t>1. Documento de acuerdos con socios nacionales o internacionales (MOU, Carta de Acuerdo, documento de proyecto, informe de proyecto), para promover la igualdad de género y los derechos y el empoderamiento de las mujeres.</t>
  </si>
  <si>
    <t>Pilar 3. Hábitat y Ambiente</t>
  </si>
  <si>
    <t xml:space="preserve">. Consultoría GIZ - EUROCLIMA Plus: Estrategia Nacional de Movilidad Activa con enfoque de género y diferencial </t>
  </si>
  <si>
    <t xml:space="preserve">1.Documentos oficiales o acuerdos internacionales para promover la igualdad de género formulado </t>
  </si>
  <si>
    <t xml:space="preserve">se subió el acuerdo de co-publicación entre el MT y el BID
Se subieron las cartas formales firmadas por la Ministra para llevar a cabo los estudios de diseño para la formación de Talento Humano 
Se subió el documento de ABC Género y Transporte
y documento explicativo co enlaces sobre las consultorías llevadas a cabo con la  GIZ- Euroclima Plus y la publicación de género y movilidad activa : acciones para no dejar a nadie atrás </t>
  </si>
  <si>
    <t xml:space="preserve">contemplar la posibilidad de aliarse con una compañía de teatro para realizar un performance como parte de las estrategías de prevención 
Contemplar de hacer un acuerdo formal con la terminal de bogotá para la implementación del pilotaje del protocolo </t>
  </si>
  <si>
    <t xml:space="preserve">Acciones para reforzar alianazas en lo proximos meses?
Evidencias válidas. Se observan acuerdos formales de cooperación </t>
  </si>
  <si>
    <t>2. Publicación “Género y Movilidad Activa: Acciones para no dejar a nadie atrás”: El Ministerio de Transporte acompaña el Proyecto de la Iniciativa Alemana de Tecnología Climática (DKTI) a través de una consultoría sobre la movilidad activa de mujeres, niñas y adultas mayores: Lineamientos para no dejar a nadie atrás en ciudades intermedias de Colombia. Esta publicación servirá para robustecer procesos de transversalización del enfoque de género que fortalecen la toma de decisión y permiten asumir los retos que implica planificar y generar capacidad instalada en los territorios. 
Esto debe encaminar y guiar procesos hacia una gobernanza que impulse la movilidad activa y sostenible con una perspectiva diferencial e integral, que dialogue con los instrumentos de planeación como los Planes de Desarrollo, de movilidad y de ordenamiento territorial. Entender las barreras que limitan la movilidad en bicicleta y los desplazamientos a pie de las niñas, mujeres y adultas mayores en ciudades como Barranquilla, Bucaramanga y Pasto, que reflejan las dinámicas y realidades de las ciudades intermedias del país, favorece el direccionamiento de acciones del Sector Transporte hacia el reconocimiento de los patrones de movilidad, la seguridad personal y vial, y los factores socioculturales que se deben abordar para superar dichas barreras.
A continuación, se referencia la publicación en mención: https://www.giz.de/en/downloads_els/giz2021-es-dkti-despacio-2021.pdf. Adicionalmente se sacó adelante una publicación y un conversatorio en el marco de la semana nacional de movilidad para el desarrollo 2021) (https://www.giz.de/en/downloads_els/giz2021-es-dkti-despacio-2021.pdf) (https://www.mintransporte.gov.co/publicaciones/10286/culmino-con-mas-de-100-actividades-la-semana-nacional-por-la-movilidad-2021/)</t>
  </si>
  <si>
    <t>3. SENA - GIZ: Empleabilidad de las mujeres en el ascenso tecnológico de buses eléctricos</t>
  </si>
  <si>
    <t>4. Ministerio de Transporte trabaja de la mano con la Red Mujeres en Movimiento - Insumos de Género para la Estrategia Nacional de Movilidad Activa (Taller realizado en el marco de la Semana Nacional por la Movilidad 2020)</t>
  </si>
  <si>
    <t xml:space="preserve">
5. Ministerio de Transporte apoya a Mujeres en Movimiento e Hijos quienes lideran la publicación sobre contrataciones abiertas del transporte público con perspectiva de género (https://indicadores.mujeresenmovimiento.net/)
</t>
  </si>
  <si>
    <t>4.3.1.</t>
  </si>
  <si>
    <t>Mecanismo institucionalizado para la participación ciudadana y la rendición de cuentas institucional en funcionamiento, integrado por representantes de la sociedad civil y organizaciones de mujeres y feministas, ante las cuales la institución realiza rendición de cuentas .</t>
  </si>
  <si>
    <t xml:space="preserve">1. Documento con objetivos, alcance e integración y participación de organizaciones de la sociedad civil de derechos de las mujeres e igualdad de género en el mecanismo de participación ciudadana, avalado por la máxima autoridad de la institución
</t>
  </si>
  <si>
    <t xml:space="preserve">Incorporar/fortalecer el enfoque de género y diferencial en planes de gestión social, planes de participación ciudadana, espacios de rendición de cuentas y/o de dialogo con la comunidad </t>
  </si>
  <si>
    <t>1. informe de rendición de cuentas 2021-2022
2. Infomre del alcance mediatico 2021-2022
3. Informes durante el 2022 que se realiza en el marco de la estrategía del Ministerio de Cuenta (avalado por el departamento administrativo de función pública con temas estrategicos de género)</t>
  </si>
  <si>
    <t>se sube como evidencia el link donde se encuentra el plan institucional de participación ciudadana,, link de la página del MT donde está el listado de los espacios de participación ciudadana
Adicionalmente se subre presentación del resumen de rendición de cuentas donde se evidencia el número de personas conectadas
Se anexa el informe de los espacios de participación ciudadana 
Se sube el Informe de Facebook Live sobe el evento de Liderazgo de las mujeres en el sector Transporte</t>
  </si>
  <si>
    <t>subir la rendición de cuentas</t>
  </si>
  <si>
    <t xml:space="preserve">informe de rendición de cuentas </t>
  </si>
  <si>
    <t>informe de rendición de cuentas</t>
  </si>
  <si>
    <t xml:space="preserve">
Se requiere presentar documento que formaliza los espacios de intercambio y garantia de que se regula al menos una reunión anual : estrategia de rendición de cuentas del Ministerio de Transporte </t>
  </si>
  <si>
    <t>Se incluyó la perspectiva de género en el Plan Institucional de Participación del Ministerio de Transporte y producto de ello es el conversatorio que se llevará a cabo en octubre de los corrientes sobre liderazgo femenino en el sector transporte. La convocatoria estará dirigida a gremios del sector, las entidades adscritas y vinculadas, organizaciones de mujeres, consejos consultivos y operativos de mujeres y sociedad civil.</t>
  </si>
  <si>
    <t>4.3.2</t>
  </si>
  <si>
    <t xml:space="preserve">Al menos una reunión al año con sociedad civil, sindicatos, organizaciones de mujeres y feministas, ante las cuales  las acciones y resultados de los programas, proyectos y servicios de igualdad de género son reportados. </t>
  </si>
  <si>
    <t>- Convocatorias abiertas a las reuniones, ampliando a las Organizaciones de la Sociedad Civil (OSC) y/o de las comunidades
- Acta de las reuniones celebradas.
- Listas de participantes.</t>
  </si>
  <si>
    <t xml:space="preserve">Se sube documento sobre la estrategia de movilidad activa
Soporte del evento de liderazgo (pieza comunicativa) y pantallazo del facebook life en vivo
</t>
  </si>
  <si>
    <t>4.4.1</t>
  </si>
  <si>
    <t>Mecanismo institucional accesible a la ciudadanía para transmitir reclamaciones sobre prácticas discriminatorias o contrarias a los derechos humanos por parte del personal o la institución.</t>
  </si>
  <si>
    <t xml:space="preserve">1.Documento que explica el instrumento/mecanismo y los procedimientos establecidos (indicando el enlace, si existe una plataforma en línea para este propósito); O evidencias que muestran que el mecanismo está en funcionamiento y accesible al público.
2. Evidencias de actividades de comunicación realizadas para difundir el instrumento/mecanismo.
</t>
  </si>
  <si>
    <t>Pilar 2. Participación de las mujeres en escenarios de poder y participación ciudadana con enfoque de género.</t>
  </si>
  <si>
    <t xml:space="preserve">El Ministerio de Transporte en el marco de la atención a la ciudadanía, cuenta con un formato y procedimiento de atención a la ciudadanía, en el que, si ésta siente algún tipo de vulneración, inconformidad pueda realizar la petición, queja, solicitud, reclamaciones y la pueda realizar si siente algún tipo de alteración a su goce efectivo a los derechos, y cuenta con las respuestas dando alcance a los tiempos estimativos de la legislación colombiana. </t>
  </si>
  <si>
    <t>1.  Diseño e implementación del ABC para atender casos por discriminación o violencias basadas en género que ocurren ante el Ministerio de Transporte
2. Adicionar al protocolo exsitente la entidad, una tipología para recibir casos por discriminación o violencia de género 
3. Piezas de comunicación para la difusión del ABC</t>
  </si>
  <si>
    <t xml:space="preserve">1. Un informe de reporte de casos de  acoso sexual y/0 discriminación notificadas ante el Ministerio elaborado </t>
  </si>
  <si>
    <t xml:space="preserve">Comunicaciones del Ministerio
Atención al Ciudadano </t>
  </si>
  <si>
    <t xml:space="preserve">Se subió en un documento el formato que existe en el Ministerio de Transporte para que
la ciudadanía pueda poner una queja, reclamo o sugerencia a la institución.
Igualmente se subió Ficha Técnica sobre los lineamientos en la gestión de peticiones, quejas, reclamos,
solicitudes, felicitaciones o denuncias recibidas por diferentes canales
Se subió el formato que existe en el Ministerio de Transporte para que
la ciudadanía pueda poner denuncias de presuntos actos de corrupción en
la institución. </t>
  </si>
  <si>
    <t>subir el protocolo de atención al ciudadano 
Subir el ABC una vez esté aprobado 
subir el procedimiento cuando se incluya la tipificación de discriminación y violencias basadas en género</t>
  </si>
  <si>
    <t>Trabajo articulado con el grupo de relación estado Ciudadano para la elaboración del ABC</t>
  </si>
  <si>
    <t xml:space="preserve">Implementación del procedimiento </t>
  </si>
  <si>
    <t>piezas comunicativas para la difusión del ABC</t>
  </si>
  <si>
    <t xml:space="preserve">las acciones son pertinentes y van en la línea de las acciones sugeridas en la revisión de evidencias (Ver matriz de autodiagnóstico con observaciones)
Parcialmente completas. 
Se observa documentación describiendo el mecanismo de atención y el procedimiento. 
El portal cuenta con la sección visible sector PQRS pero el mismo no se encuentra operativo. 
Recomendaciones: operativización en el portal y evidencias de divulgación  de la sección PQRS. Esta divulgación puede ser a través del propio portal. También es importante mostrar evidencias de seguimiento de las quejas/denuncias tipificadas como casos de discriminación, violencia o acoso por parte de servidores/as públicos/as  </t>
  </si>
  <si>
    <t>4.4.2</t>
  </si>
  <si>
    <t>El 80% de las reclamaciones recibidas son respondidas/resueltas según el mecanismo establecido.</t>
  </si>
  <si>
    <t xml:space="preserve">- Cálculo del indicador: Tasa de reclamaciones por discriminación, violencia basada en género o acoso sexual de particulares resueltos. </t>
  </si>
  <si>
    <t xml:space="preserve">brindar asistencia técnica para incluir el enfoque de género en el proceso de recibimiento de las reclamaciones ,según el mecanismo establecido </t>
  </si>
  <si>
    <t>1. Informes de reporte sobre los casos de discriminación y violencias de género</t>
  </si>
  <si>
    <t xml:space="preserve">grupo relación Estado Ciudadano </t>
  </si>
  <si>
    <t xml:space="preserve">Se reporta el 100% de casos resueltos por el procedimiento institucional </t>
  </si>
  <si>
    <t xml:space="preserve">revisar los datos de la encuesta remitida con talento humano </t>
  </si>
  <si>
    <t xml:space="preserve">Mesa de trabajo con el grupo de relación Estado -Ciudano para mirar el mecanismo con el que se va a reportar los casos de violencias de género y discriminación </t>
  </si>
  <si>
    <t>Implementación del Mecanismo de reporte para los casos de violencias de género y discriminación</t>
  </si>
  <si>
    <t xml:space="preserve">Primer informe de reporte </t>
  </si>
  <si>
    <t>Segundo informe de reporte</t>
  </si>
  <si>
    <t>Se reporta el 100% de casos resueltos por el procedimiento institucional , no obstante se recomienda la revisión del mecanismo (procedimiento de atención a quejas y denuncias que incluya atención a denuncias  por violencia, acoso o discriminación)</t>
  </si>
  <si>
    <t>5.1.1</t>
  </si>
  <si>
    <t>5. RESULTADOS</t>
  </si>
  <si>
    <t>La institución muestra resultados significativos en la formulación o implementación de una ley, programa o política, contribuyendo al avance de la igualdad de género y el empoderamiento de las mujeres en los temas abordados por la institución en el marco de la Agenda 2030.</t>
  </si>
  <si>
    <t>Evaluaciones externas o informes independientes mostrando resultados transformadores en políticas públicas.</t>
  </si>
  <si>
    <t>Pilar 1. Fortalecimiento de la institucionalidad de género para las mujeres
Pilar 3. Hábitat y Ambiente
Pilar 4. Derecho de las mujeres a una vida libre de violencias
Pilar 6. Educación y empoderamiento económico para la eliminación de brechas de género en el mundo del trabajo</t>
  </si>
  <si>
    <t xml:space="preserve">El Ministerio de Transporte trabaja en incluir la perspectiva de género, derechos de las mujeres y diferencial en la formulación o implementación de marcos normativos y estrategias de política pública, contribuyendo al avance de la igualdad de género y el empoderamiento de las mujeres a saber: 
* La inclusión del enfoque de género y diferencial se considera como ejes transversales en procesos de política del transporte sostenible y en esa lógica se incluye este componente de igualdad de género y derechos de las mujeres en la Estrategia Nacional de Movilidad Activa producto del CONPES 3991 de 2020 (https://colaboracion.dnp.gov.co/CDT/Conpes/Econ%C3%B3micos/3991.pdf) La estructuración de la Estrategia Nacional de Movilidad Activa implica realizar un diagnóstico de la movilidad activa en las diferentes aglomeraciones urbanas del país, diseñar una metodología de monetización de beneficios y un sistema de información de movilidad activa. </t>
  </si>
  <si>
    <t xml:space="preserve">Se subió el informe 2021 al Congreso Realizado por la Consejería Presidencial para la Equidad de la Mujer sobre el Trazador Presupuestal para la Equidad de las Mujeres en el que se reporta la inversión del  MT
Se subió el informe 2019 al congreso realizado por la Consejería Presidencial para Equidad de la Mujer
</t>
  </si>
  <si>
    <t xml:space="preserve">subir  adicionalmente el  reporte  sobre como se llegó a la modificación del RUNT
Subir informes que realicen el DNP (subdirección de genero) y/o DANE (guia del enfoque interseccional ) </t>
  </si>
  <si>
    <t>Mesa de trabajo DNP y DANE</t>
  </si>
  <si>
    <t xml:space="preserve">Se sugiere revisar las observaciones del diagnostico para identificar acciones a implementar hasta la evaluacion 
Se entrega como evidencia el informe del reporte del trazador presupuestal de equidad de género elaborado por la DNP. En ese informe, se identifica dos resultados significativos en materia de política pública, citados textualmente por este documento: la resolución que modifica el  RUNT  . Este documento supone un avance significativo para lograr el benchmark, en cuanto refleja un cambio normativo para poder modificar nombre y  género en el runt, en consonancia con la normativa nacional vigente que permite el cambio de nombre y género . 
En la evaluación, se sugiere entregar documentación adicional que deje muestre la relevancia e impacto de esta modificación e informes o documentos de terceros que se hayan hecho eco de estos impactos </t>
  </si>
  <si>
    <t xml:space="preserve">
* Adicionalmente el Ministerio de transporte como cabeza de sector lidera la formulación y adopción de las políticas, planes, programas, proyectos y regulación económica en materia de transporte, tránsito e infraestructura de los modos de transporte carretero, marítimo, fluvial, férreo y aéreo y la regulación técnica en materia de transporte y tránsito. Además,viene trabajando en la incorporación de la política pública de equidad de género, un ejemplo se expide la Resolución No. 20203040017985 del 27 de octubre de 2020,en el que se enmarca la actualización de la información en el Registro Único Nacional de Tránsito RUNT. “Por la cual se cual se adoptan los procedimientos y se establecen los requisitos para adelantar los trámites ante los organismos de tránsito y se dictan otras disposiciones”.
Lo anterior permite la actualización de la información de inscripción ante el Registro Único Nacional de Tránsito - RUNT, por cambio de sexo o documento de identidad. Los procedimientos para adelantar estos trámites, representan una acción de equidad en términos de enfoque diferencial desde el sector transporte. Se referencia el link de la Resolución en mención: https://www.mintransporte.gov.co/buscar/?q=Resoluci%C3%B3n+2020304001798
</t>
  </si>
  <si>
    <t xml:space="preserve">Al menos dos de los principales programas de la institución muestran resultados de igualdad de género significativos. </t>
  </si>
  <si>
    <t>Informes anuales / finales del programa con resultados de igualdad de género señalados y justificados.</t>
  </si>
  <si>
    <t>Desde UMUS del Ministerio de Transporte en la implementación de los Planes de Manejo Ambiental se logra generar una serie de lineamientos para la inclusión de estos enfoques en los Planes de Manejo Ambiental para los Sistemas Estratégicos y Masivos de Transporte Público. Estos lineamientos de género aplican para la etapa de pre factibilidad, de ejecución de obra y la etapa de operación de los Sistemas de Transporte Público del país. 
En la ejecución de obras todas las ciudades que hoy tienen obras de infraestructura asociadas a los sistemas de transporte reportan que existe un porcentaje importante de mujeres contratadas como parte de las acciones de los Planes de Manejo Ambiental (PMA). En general, la salvaguarda exige que la contratación de obra sea obligatoriamente un 80% del personal en el área de influencia directa e indirecta del tramo (local), distribuido en un 10% para mujeres cabezas de familia – hogar.</t>
  </si>
  <si>
    <t xml:space="preserve">1. Infomes sobre los avances del PMA de los Sistemas Estratégicos en cuanto a estrategías de prevención de las violencias de Santa Marta, Cartagena y Armenia </t>
  </si>
  <si>
    <t xml:space="preserve">se subió códigos de conducta UMUS
</t>
  </si>
  <si>
    <t>Subir los informes de UMUS Santamarta, Cartegena, Armenia en el tema de prevención de violencias 
Y subir las evidencias del benchmark 341</t>
  </si>
  <si>
    <t xml:space="preserve">Pedirle a Diana lozano unos informes más robustos, con fotografías y reporte de estas ciudades en el tema de prevención de las violencias </t>
  </si>
  <si>
    <t>Se sugiere revisar las observaciones del diagnostico para identificar acciones a implementar hasta la evaluacion . por jeemplo, se sugiere proponer acciones para mejorar los sistemas de monitoreo, que permitan identificar y reflejar contribuciones a nivel de impacto 
El documento presentado como evidencias es insuficiente para alcanzar el benchmark. Sin embargo, la institución tienen al menos dos programas e iniciativas con resultados concretos y medibles: en Prevención de las violencias contra las mujeres en el espacio y transporte público, como por ejemplo la implementación de códigos de conducta y 2) :la participación laboral de las mujeres, como por ejemplo  la inclusión de cláusulas de género en proyectos para promover la participacion laboral de las mujeres. 
1) Informes o documentación relativa a las acciones y resultados alcanzados en materia en prevención de las violencias en el transporte público (ejemplos de Armenia, Santa Marta y Cartagena) 
2) Informes o documentación listada y estructurada relativa a estos resultados concretos y medibles con ejemplos de resultados con clausulas de proyectos incorporadas , y que se mencionan o citan en algunos documentos presentados , como por ejemplo documento de evidencia 341. : Unidad Urbana de Movilidad
Sostenible  lidera la salvaguarda para que en los Sistemas Estratégicos y Masivos de Transporte Público exista un porcentaje importante de mujeres contratadas como parte de las acciones de los Planes de Manejo Ambiental
(PMA).</t>
  </si>
  <si>
    <t>5.1.2</t>
  </si>
  <si>
    <t xml:space="preserve"> Los Sistemas Estratégicos y Masivos de Transporte Público implementan campañas para la prevención y desnaturalización de estas violencias; ciudades como Armenia, Santa Marta y Cartagena, ya cuentan con reglamentos laborales con perspectiva de género y códigos de conducta en donde existe cero tolerancia hacia actos de explotación sexual y violencia hacia las mujeres
Tanto el programa de aumentar la vinculación laboral de las mujeres como la adopción del código conducta en mención son algunas iniciativas principales de la institución muestran resultados de igualdad de género significativos.</t>
  </si>
  <si>
    <t xml:space="preserve">Diseño del protocolo de prevención, atención y sanción social de violencias que le ocurren a  las mujeres en transporte y espacio públcio </t>
  </si>
  <si>
    <t xml:space="preserve">Se incluye lineas de acción en la segunda fase de la Política Pública de Equidad de Género para las Mujeres. </t>
  </si>
  <si>
    <t>5.1.3</t>
  </si>
  <si>
    <t>La institución ha contribuido, durante el último año, a la presentación de informes nacionales para los ODS, la CEDAW, Beijing y otros instrumentos internacionales sobre igualdad de género.</t>
  </si>
  <si>
    <t xml:space="preserve">- Informes de ODS, CEDAW, Beijing, UPR . </t>
  </si>
  <si>
    <t xml:space="preserve">
En el marco del cumplimiento de la ODS 5 igualdad de género y la 0ds 13  se va a 
Publicar y socializar a los grupos de valor el  plan integral de gestión de cambio climático sectorial </t>
  </si>
  <si>
    <t>Según se establece en la artículo 208 de la constitución Colombiana se le debe presentar a los miembros del Congreso de la Républica el informe y eso fue lo que se presentó</t>
  </si>
  <si>
    <t xml:space="preserve">se subieron los informes al congreso </t>
  </si>
  <si>
    <t xml:space="preserve">En este benchmark  los resultados se deben reportar para un instrumento internacional  </t>
  </si>
  <si>
    <t>[NOMBRE DE LA INSTITUCIÓN]</t>
  </si>
  <si>
    <t xml:space="preserve">PAÍS: </t>
  </si>
  <si>
    <t>Fecha de la última revisión:</t>
  </si>
  <si>
    <t>SELLO DE IGUALDAD DE GÉNERO EN LAS INSTITUCIONES PÚBLICAS</t>
  </si>
  <si>
    <t>Benchmark</t>
  </si>
  <si>
    <t xml:space="preserve"> Incumplimiento / Brecha de género a abordar</t>
  </si>
  <si>
    <t>Objetivo estratégico
 (de acuerdo al Plan Estratégico Institucional y/o a la Política/Estrategia De igualdad de Género de la Institución)</t>
  </si>
  <si>
    <t>Meta deseada</t>
  </si>
  <si>
    <t>Acciones a implementar</t>
  </si>
  <si>
    <t>Progreso previsto %</t>
  </si>
  <si>
    <t>Persona responsable</t>
  </si>
  <si>
    <t>Recursos Requeridos</t>
  </si>
  <si>
    <t>Medios de verificación ( de acuerdo a los requeridos por la Matriz de Puntuación del Estándar</t>
  </si>
  <si>
    <t>0-3 meses</t>
  </si>
  <si>
    <t>4-6 meses</t>
  </si>
  <si>
    <t>7-9 meses</t>
  </si>
  <si>
    <t>10-12 meses</t>
  </si>
  <si>
    <t>3.4.1 La institución consciente la brecha salarial entre hombres y mujeres  implementando un plan de acción para reducirla.</t>
  </si>
  <si>
    <t xml:space="preserve">
B) Mujeres en puestos de gestión ganan un 15% menos que los hombres</t>
  </si>
  <si>
    <t xml:space="preserve">Cumplir con el principio de igual remuneración </t>
  </si>
  <si>
    <t xml:space="preserve">
Brecha de salario in posiciones de gestión no supera el 5% </t>
  </si>
  <si>
    <t>Realizar un análisis de género sobre la política de salarios de la institución.
Revisar la política de salarios de acuerdo a sesgo identificado.</t>
  </si>
  <si>
    <t xml:space="preserve"> </t>
  </si>
  <si>
    <t>Gerencia Recursos Humanos</t>
  </si>
  <si>
    <t>5000 USD para contratar consultoría para análisis de género de la política de remuneración.</t>
  </si>
  <si>
    <t>- Política de remuneración
- Resultados del análisis de género en la política de remuneración.
- Datos sobre remuneraciones desagreados por sexo</t>
  </si>
  <si>
    <t>3.5.2 Al menos el 40% de las de mujeres en puestos de toma de decisiones en todos los niveles: secretarias, subsecretarias, directoras, subdirectoras y comités institucionales e interinstitucionales.</t>
  </si>
  <si>
    <t>25% de mujeres en puestos de decisión</t>
  </si>
  <si>
    <t>Garantizar la paridad de genero en todos los niveles</t>
  </si>
  <si>
    <t>Participación de las mujeres alcanza el  30%</t>
  </si>
  <si>
    <t>- Dirigir nuevas vacantes a mujeres
- Revisar las descripciones de las vacantes de empleo y eliminar cualquier requerimiento obligatorio que descarte a las mujeres a la hora de aplicar y asegurar el uso de lenguajes e imágenes inclusivas y no sexistas</t>
  </si>
  <si>
    <t>Descripción del puesto. 
Anuncios de vacantes.
Datos de candidaturas y personal funcionario contrataado recientemente.</t>
  </si>
  <si>
    <t>3.1.1 Una política / plan de acción para favorecer la conciliación laboral y personal,  incluyendo campañas de difusión interna o actividades para promover la participación de los hombres en el trabajo no remunerado de cuidados y doméstico.</t>
  </si>
  <si>
    <t>No existen arreglos para trabajo flexible en la insittución</t>
  </si>
  <si>
    <t>Garantizar la conciliación laboral y familiar para el personal.</t>
  </si>
  <si>
    <t>Mecanismos para facilitar la conciliación desarrolados</t>
  </si>
  <si>
    <t>- Desarrollar e implementar una encuesta para identificar  creencias y visiones del personal institucional. 
- Identificar las mejores medidas de trabajo flexible para llevar a cabo en la  institución
- identificar al personal candidato para las nuevas medidas. 
- Divulgar las medidas con el personal, garantizando que tanto mujeres como hombres conozcan estas medidas.
 - Crear una base de datos para registrar el uso de las medidas de trabajo flexible.</t>
  </si>
  <si>
    <t>Resultados de la encuesta al personal
Política que recoge las medidas de trabajo flexible
Evidencias de la divulgación de las medidas con el personal.
Archivos de registro y datos sobre el uso de medidas de trabajo flexible.</t>
  </si>
  <si>
    <t xml:space="preserve">3.5.1. La igualdad de oportunidades en  reclutamiento y selección,  desarrollo profesional y  promoción formalizadas y prácticamente garantizadas, a través de la incorporación de la perspectiva de género o de acciones positivas. </t>
  </si>
  <si>
    <t>Recursos Humanos no ha realizado nunca capacitaciones para selección y recrutamiento sensibles a género.</t>
  </si>
  <si>
    <t xml:space="preserve">Asegurar paridad de género en todas las posiciones </t>
  </si>
  <si>
    <t>Capacitación para recursos humanos sobre discriminación y RRHH</t>
  </si>
  <si>
    <t xml:space="preserve">-Contratar consultoría externa para desarrollar y llevar a cabo la capacitación relacionada.
- Identificar el personal clave que participará.
- Impartir la capacitación'.
</t>
  </si>
  <si>
    <t>10.000 USD</t>
  </si>
  <si>
    <t>- Contrato de la consultoría 
- Materiales de la capacitación.
- Lista de asistencia con las firmas de los participantes con las desagregaciones pertinentes.</t>
  </si>
  <si>
    <t>3.2.2 Política y  protocolo de tolerancia cero para prevenir, atender  a las víctimas y castigar la violencia de género y el acoso sexual en el lugar de trabajo.</t>
  </si>
  <si>
    <t>El código ético no prohíbe de forma explícita el acoso sexual  ni el acoso laboral basado en género</t>
  </si>
  <si>
    <t xml:space="preserve">Asegurar un entorno de trabajo libre de acoso sexual y acoso laboral basado en el sexo </t>
  </si>
  <si>
    <t xml:space="preserve">
 Código de Ética revisado para garantizar el cumplimiento del requisito. Asegurada aprobación por parte del personal directivo superior.</t>
  </si>
  <si>
    <t>- Revisión del Código de Ética de acuerdo a los estándares nacionales y  a los estándares del Reconocimiento de Igualdad de Género del Sector Público.
- Presentar a la Junta Directiva para su aprobación 
- Divulgar el nuevo Código de Ética a todo el personal</t>
  </si>
  <si>
    <t>Estipulaciones específicas e identificables relativas a la violencia de género y al acoso sexual en el Código de Ética revisado. 
Informes sobre las actividades de comunicación realizadas.</t>
  </si>
  <si>
    <t>Los instrumentos de comunicación institucional (página web, redes sociales, informes anuales, etc.) con uso de lenguaje inclusivo y no sexista</t>
  </si>
  <si>
    <t>Campañas informativas y de comunicación retratan a mujeres y hombres en roles y actividades tradicionales de género.</t>
  </si>
  <si>
    <t xml:space="preserve">La organización utiliza un lenguaje inclusivo y no sexista en la comunicación interna y externa. </t>
  </si>
  <si>
    <t>Guía y materiales de orientación para la comunicación no sexista desarrolladas e implementadas</t>
  </si>
  <si>
    <t xml:space="preserve">- Revisar la  guía para materiales de comunicación no sexista.
- Producir materiales orientativos para la comunicación no sexista. 
-Formar al personal en las prácticas de comunicación actualizadas. 
</t>
  </si>
  <si>
    <t>Gerencia Comunicaciones</t>
  </si>
  <si>
    <t xml:space="preserve">- Documento de la guía orientativa para la comunicación no sexista.
- Materiales de la formación.
- Lista de asistencia firmada por los participantes con las desagregaciones pertinentes.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</si>
</sst>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rgb="FF000000"/>
      <name val="Arial"/>
      <charset val="1"/>
    </font>
    <font>
      <sz val="11"/>
      <color rgb="FF000000"/>
      <name val="Monserrat"/>
      <charset val="1"/>
    </font>
    <font>
      <sz val="12"/>
      <color rgb="FF000000"/>
      <name val="Arial"/>
      <family val="2"/>
      <charset val="1"/>
    </font>
    <font>
      <sz val="14"/>
      <color rgb="FF000000"/>
      <name val="Monserrat"/>
      <charset val="1"/>
    </font>
    <font>
      <b/>
      <sz val="11"/>
      <color rgb="FFFFFFFF"/>
      <name val="Monserrat"/>
      <charset val="1"/>
    </font>
    <font>
      <b/>
      <sz val="14"/>
      <color rgb="FFE2F0D9"/>
      <name val="Calibri"/>
      <family val="2"/>
      <charset val="1"/>
    </font>
    <font>
      <i/>
      <sz val="14"/>
      <color rgb="FF000000"/>
      <name val="Calibri"/>
      <family val="2"/>
      <charset val="1"/>
    </font>
    <font>
      <b/>
      <i/>
      <sz val="14"/>
      <color rgb="FF000000"/>
      <name val="Calibri"/>
      <family val="2"/>
      <charset val="1"/>
    </font>
    <font>
      <sz val="11"/>
      <color rgb="FF000000"/>
      <name val="Calibri"/>
      <family val="2"/>
      <charset val="1"/>
    </font>
    <font>
      <sz val="14"/>
      <color rgb="FF000000"/>
      <name val="Calibri"/>
      <family val="2"/>
      <charset val="1"/>
    </font>
    <font>
      <b/>
      <sz val="11"/>
      <color rgb="FF000000"/>
      <name val="Monserrat"/>
      <charset val="1"/>
    </font>
    <font>
      <sz val="11"/>
      <color rgb="FF000000"/>
      <name val="Arial"/>
      <family val="2"/>
      <charset val="1"/>
    </font>
    <font>
      <b/>
      <sz val="12"/>
      <name val="Monserrat"/>
      <charset val="1"/>
    </font>
    <font>
      <b/>
      <sz val="14"/>
      <name val="Monserrat"/>
      <charset val="1"/>
    </font>
    <font>
      <sz val="11"/>
      <name val="Monserrat"/>
      <charset val="1"/>
    </font>
    <font>
      <u/>
      <sz val="12"/>
      <color rgb="FF0563C1"/>
      <name val="Calibri"/>
      <family val="2"/>
      <charset val="1"/>
    </font>
    <font>
      <sz val="28"/>
      <color rgb="FF000000"/>
      <name val="Monserrat"/>
      <charset val="1"/>
    </font>
    <font>
      <sz val="18"/>
      <color rgb="FF000000"/>
      <name val="Monserrat"/>
      <charset val="1"/>
    </font>
    <font>
      <sz val="18"/>
      <color rgb="FF000000"/>
      <name val="Arial"/>
      <family val="2"/>
      <charset val="1"/>
    </font>
    <font>
      <sz val="18"/>
      <color rgb="FF000000"/>
      <name val="Calibri"/>
      <family val="2"/>
      <charset val="1"/>
    </font>
    <font>
      <sz val="14"/>
      <color rgb="FF000000"/>
      <name val="Arial"/>
      <family val="2"/>
      <charset val="1"/>
    </font>
    <font>
      <sz val="14"/>
      <color rgb="FFFFFFFF"/>
      <name val="Monserrat"/>
      <charset val="1"/>
    </font>
    <font>
      <sz val="11"/>
      <color rgb="FF5B9BD5"/>
      <name val="Calibri"/>
      <family val="2"/>
      <charset val="1"/>
    </font>
    <font>
      <sz val="11"/>
      <color rgb="FF000000"/>
      <name val="Arial"/>
      <family val="2"/>
    </font>
    <font>
      <b/>
      <sz val="11"/>
      <color rgb="FF000000"/>
      <name val="Calibri"/>
      <family val="2"/>
    </font>
    <font>
      <sz val="8"/>
      <name val="Arial"/>
      <family val="2"/>
    </font>
    <font>
      <sz val="12"/>
      <color theme="1"/>
      <name val="Avenir Light"/>
      <family val="2"/>
    </font>
    <font>
      <sz val="12"/>
      <color rgb="FF000000"/>
      <name val="Calibri"/>
      <family val="2"/>
      <charset val="1"/>
    </font>
    <font>
      <b/>
      <sz val="11"/>
      <color rgb="FF000000"/>
      <name val="Arial"/>
      <family val="2"/>
    </font>
    <font>
      <b/>
      <sz val="12"/>
      <name val="Montserrat"/>
    </font>
    <font>
      <sz val="11"/>
      <color theme="1"/>
      <name val="Monserrat"/>
    </font>
    <font>
      <b/>
      <i/>
      <sz val="11"/>
      <color rgb="FFFFFFFF"/>
      <name val="Monserrat"/>
      <charset val="1"/>
    </font>
    <font>
      <sz val="15"/>
      <color rgb="FF201F1E"/>
      <name val="Helvetica Neue"/>
      <family val="2"/>
    </font>
    <font>
      <b/>
      <sz val="11"/>
      <color rgb="FF000000"/>
      <name val="Monserrat"/>
    </font>
    <font>
      <sz val="11"/>
      <color rgb="FF000000"/>
      <name val="Monserrat"/>
    </font>
    <font>
      <sz val="14"/>
      <color rgb="FF000000"/>
      <name val="Montserrat"/>
    </font>
    <font>
      <sz val="10"/>
      <name val="Montserrat"/>
      <charset val="1"/>
    </font>
    <font>
      <sz val="12"/>
      <color rgb="FF000000"/>
      <name val="Avenir Light"/>
      <family val="2"/>
    </font>
    <font>
      <b/>
      <sz val="12"/>
      <name val="Monserrat"/>
    </font>
    <font>
      <b/>
      <sz val="14"/>
      <color rgb="FF000000"/>
      <name val="Montserrat"/>
    </font>
    <font>
      <sz val="14"/>
      <color rgb="FF000000"/>
      <name val="Montserrat"/>
      <charset val="1"/>
    </font>
    <font>
      <sz val="11"/>
      <name val="Monserrat"/>
    </font>
    <font>
      <sz val="12"/>
      <color rgb="FF000000"/>
      <name val="Montserrat"/>
    </font>
    <font>
      <sz val="11"/>
      <color theme="1"/>
      <name val="Monserrat"/>
      <charset val="1"/>
    </font>
    <font>
      <sz val="11"/>
      <color rgb="FF000000"/>
      <name val="Calibri"/>
      <family val="2"/>
    </font>
  </fonts>
  <fills count="39">
    <fill>
      <patternFill patternType="none"/>
    </fill>
    <fill>
      <patternFill patternType="gray125"/>
    </fill>
    <fill>
      <patternFill patternType="solid">
        <fgColor rgb="FFFFFFFF"/>
        <bgColor rgb="FFE2F0D9"/>
      </patternFill>
    </fill>
    <fill>
      <patternFill patternType="solid">
        <fgColor rgb="FFED7D31"/>
        <bgColor rgb="FFFF8080"/>
      </patternFill>
    </fill>
    <fill>
      <patternFill patternType="solid">
        <fgColor rgb="FF70AD47"/>
        <bgColor rgb="FF339966"/>
      </patternFill>
    </fill>
    <fill>
      <patternFill patternType="solid">
        <fgColor rgb="FFFFFF00"/>
        <bgColor rgb="FFFFFF00"/>
      </patternFill>
    </fill>
    <fill>
      <patternFill patternType="solid">
        <fgColor rgb="FFFF0000"/>
        <bgColor rgb="FF993300"/>
      </patternFill>
    </fill>
    <fill>
      <patternFill patternType="solid">
        <fgColor rgb="FFFBE5D6"/>
        <bgColor rgb="FFE2F0D9"/>
      </patternFill>
    </fill>
    <fill>
      <patternFill patternType="solid">
        <fgColor theme="0"/>
        <bgColor indexed="64"/>
      </patternFill>
    </fill>
    <fill>
      <patternFill patternType="solid">
        <fgColor theme="0"/>
        <bgColor rgb="FFE2F0D9"/>
      </patternFill>
    </fill>
    <fill>
      <patternFill patternType="solid">
        <fgColor rgb="FFFF0000"/>
        <bgColor indexed="64"/>
      </patternFill>
    </fill>
    <fill>
      <patternFill patternType="solid">
        <fgColor rgb="FFFFFFFF"/>
        <bgColor indexed="64"/>
      </patternFill>
    </fill>
    <fill>
      <patternFill patternType="solid">
        <fgColor rgb="FFC65911"/>
        <bgColor indexed="64"/>
      </patternFill>
    </fill>
    <fill>
      <patternFill patternType="solid">
        <fgColor rgb="FFB4C6E7"/>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7978"/>
        <bgColor indexed="64"/>
      </patternFill>
    </fill>
    <fill>
      <patternFill patternType="solid">
        <fgColor theme="8" tint="0.79998168889431442"/>
        <bgColor rgb="FFE2F0D9"/>
      </patternFill>
    </fill>
    <fill>
      <patternFill patternType="solid">
        <fgColor rgb="FFFF781A"/>
        <bgColor rgb="FFE2F0D9"/>
      </patternFill>
    </fill>
    <fill>
      <patternFill patternType="solid">
        <fgColor rgb="FFFF781A"/>
        <bgColor rgb="FFFF8080"/>
      </patternFill>
    </fill>
    <fill>
      <patternFill patternType="solid">
        <fgColor theme="8" tint="0.59999389629810485"/>
        <bgColor rgb="FFE2F0D9"/>
      </patternFill>
    </fill>
    <fill>
      <patternFill patternType="solid">
        <fgColor theme="8" tint="0.59999389629810485"/>
        <bgColor indexed="64"/>
      </patternFill>
    </fill>
    <fill>
      <patternFill patternType="solid">
        <fgColor rgb="FF82FBB0"/>
        <bgColor rgb="FFE2F0D9"/>
      </patternFill>
    </fill>
    <fill>
      <patternFill patternType="solid">
        <fgColor theme="2" tint="-9.9978637043366805E-2"/>
        <bgColor indexed="64"/>
      </patternFill>
    </fill>
    <fill>
      <patternFill patternType="solid">
        <fgColor theme="7" tint="0.79998168889431442"/>
        <bgColor rgb="FFE2F0D9"/>
      </patternFill>
    </fill>
    <fill>
      <patternFill patternType="solid">
        <fgColor theme="8" tint="0.39997558519241921"/>
        <bgColor indexed="64"/>
      </patternFill>
    </fill>
    <fill>
      <patternFill patternType="solid">
        <fgColor rgb="FF00B050"/>
        <bgColor indexed="64"/>
      </patternFill>
    </fill>
    <fill>
      <patternFill patternType="solid">
        <fgColor rgb="FFC6E0B4"/>
        <bgColor indexed="64"/>
      </patternFill>
    </fill>
    <fill>
      <patternFill patternType="solid">
        <fgColor rgb="FFFFF2CC"/>
        <bgColor indexed="64"/>
      </patternFill>
    </fill>
    <fill>
      <patternFill patternType="solid">
        <fgColor rgb="FFD0CECE"/>
        <bgColor indexed="64"/>
      </patternFill>
    </fill>
    <fill>
      <patternFill patternType="solid">
        <fgColor rgb="FFF2F2F2"/>
        <bgColor indexed="64"/>
      </patternFill>
    </fill>
    <fill>
      <patternFill patternType="solid">
        <fgColor rgb="FFE7E6E6"/>
        <bgColor indexed="64"/>
      </patternFill>
    </fill>
    <fill>
      <patternFill patternType="solid">
        <fgColor rgb="FFFFFF00"/>
        <bgColor indexed="64"/>
      </patternFill>
    </fill>
    <fill>
      <patternFill patternType="solid">
        <fgColor rgb="FFE3D1FB"/>
        <bgColor rgb="FFE2F0D9"/>
      </patternFill>
    </fill>
    <fill>
      <patternFill patternType="solid">
        <fgColor theme="7" tint="0.39997558519241921"/>
        <bgColor rgb="FFE2F0D9"/>
      </patternFill>
    </fill>
    <fill>
      <patternFill patternType="solid">
        <fgColor rgb="FFFB7978"/>
        <bgColor rgb="FFE2F0D9"/>
      </patternFill>
    </fill>
    <fill>
      <patternFill patternType="solid">
        <fgColor theme="3" tint="0.79998168889431442"/>
        <bgColor rgb="FFE2F0D9"/>
      </patternFill>
    </fill>
    <fill>
      <patternFill patternType="solid">
        <fgColor theme="8" tint="0.79998168889431442"/>
        <bgColor indexed="64"/>
      </patternFill>
    </fill>
    <fill>
      <patternFill patternType="solid">
        <fgColor rgb="FF00B050"/>
        <bgColor rgb="FFE2F0D9"/>
      </patternFill>
    </fill>
  </fills>
  <borders count="87">
    <border>
      <left/>
      <right/>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262626"/>
      </left>
      <right style="thin">
        <color rgb="FF262626"/>
      </right>
      <top style="thin">
        <color rgb="FF262626"/>
      </top>
      <bottom style="thin">
        <color rgb="FF262626"/>
      </bottom>
      <diagonal/>
    </border>
    <border>
      <left style="thin">
        <color auto="1"/>
      </left>
      <right style="thin">
        <color auto="1"/>
      </right>
      <top style="thin">
        <color rgb="FF262626"/>
      </top>
      <bottom style="thin">
        <color auto="1"/>
      </bottom>
      <diagonal/>
    </border>
    <border>
      <left style="thin">
        <color auto="1"/>
      </left>
      <right style="thin">
        <color rgb="FF262626"/>
      </right>
      <top style="thin">
        <color rgb="FF262626"/>
      </top>
      <bottom style="thin">
        <color auto="1"/>
      </bottom>
      <diagonal/>
    </border>
    <border>
      <left style="thin">
        <color rgb="FF262626"/>
      </left>
      <right style="thin">
        <color rgb="FF262626"/>
      </right>
      <top/>
      <bottom/>
      <diagonal/>
    </border>
    <border>
      <left style="thin">
        <color rgb="FF262626"/>
      </left>
      <right style="thin">
        <color rgb="FF262626"/>
      </right>
      <top/>
      <bottom style="thin">
        <color rgb="FF262626"/>
      </bottom>
      <diagonal/>
    </border>
    <border>
      <left style="thin">
        <color rgb="FF262626"/>
      </left>
      <right style="thin">
        <color auto="1"/>
      </right>
      <top style="thin">
        <color auto="1"/>
      </top>
      <bottom style="thin">
        <color auto="1"/>
      </bottom>
      <diagonal/>
    </border>
    <border>
      <left style="thin">
        <color auto="1"/>
      </left>
      <right style="thin">
        <color rgb="FF262626"/>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medium">
        <color indexed="64"/>
      </right>
      <top style="thin">
        <color auto="1"/>
      </top>
      <bottom/>
      <diagonal/>
    </border>
    <border>
      <left style="medium">
        <color auto="1"/>
      </left>
      <right style="medium">
        <color indexed="64"/>
      </right>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medium">
        <color auto="1"/>
      </bottom>
      <diagonal/>
    </border>
    <border>
      <left/>
      <right style="thin">
        <color auto="1"/>
      </right>
      <top style="medium">
        <color auto="1"/>
      </top>
      <bottom style="medium">
        <color auto="1"/>
      </bottom>
      <diagonal/>
    </border>
    <border>
      <left style="medium">
        <color indexed="64"/>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style="thin">
        <color auto="1"/>
      </left>
      <right style="thin">
        <color auto="1"/>
      </right>
      <top style="thin">
        <color rgb="FF000000"/>
      </top>
      <bottom/>
      <diagonal/>
    </border>
    <border>
      <left style="thin">
        <color rgb="FF000000"/>
      </left>
      <right style="thin">
        <color rgb="FF000000"/>
      </right>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right/>
      <top style="thin">
        <color rgb="FF000000"/>
      </top>
      <bottom/>
      <diagonal/>
    </border>
    <border>
      <left style="thin">
        <color auto="1"/>
      </left>
      <right style="thin">
        <color auto="1"/>
      </right>
      <top/>
      <bottom style="thin">
        <color rgb="FF000000"/>
      </bottom>
      <diagonal/>
    </border>
    <border>
      <left style="thin">
        <color auto="1"/>
      </left>
      <right/>
      <top/>
      <bottom style="thin">
        <color rgb="FF000000"/>
      </bottom>
      <diagonal/>
    </border>
    <border>
      <left/>
      <right style="thin">
        <color auto="1"/>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auto="1"/>
      </left>
      <right style="thin">
        <color rgb="FF000000"/>
      </right>
      <top/>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2">
    <xf numFmtId="0" fontId="0" fillId="0" borderId="0"/>
    <xf numFmtId="0" fontId="15" fillId="0" borderId="0" applyBorder="0" applyProtection="0"/>
  </cellStyleXfs>
  <cellXfs count="654">
    <xf numFmtId="0" fontId="0" fillId="0" borderId="0" xfId="0"/>
    <xf numFmtId="0" fontId="0" fillId="0" borderId="0" xfId="0" applyAlignment="1">
      <alignment horizontal="center" vertical="center"/>
    </xf>
    <xf numFmtId="0" fontId="0" fillId="2" borderId="0" xfId="0" applyFill="1"/>
    <xf numFmtId="0" fontId="1" fillId="2" borderId="0" xfId="0" applyFont="1" applyFill="1"/>
    <xf numFmtId="0" fontId="2" fillId="0" borderId="0" xfId="0" applyFont="1" applyAlignment="1">
      <alignment horizontal="left" wrapText="1"/>
    </xf>
    <xf numFmtId="0" fontId="3" fillId="2" borderId="0" xfId="0" applyFont="1" applyFill="1"/>
    <xf numFmtId="0" fontId="5" fillId="4" borderId="3" xfId="0" applyFont="1" applyFill="1" applyBorder="1" applyAlignment="1">
      <alignment horizontal="center" vertical="center" wrapText="1"/>
    </xf>
    <xf numFmtId="0" fontId="6" fillId="0" borderId="3" xfId="0" applyFont="1" applyBorder="1" applyAlignment="1">
      <alignment horizontal="center" vertical="center" wrapText="1"/>
    </xf>
    <xf numFmtId="9" fontId="7" fillId="5" borderId="4" xfId="0" applyNumberFormat="1" applyFont="1" applyFill="1" applyBorder="1" applyAlignment="1">
      <alignment horizontal="center" vertical="center" wrapText="1"/>
    </xf>
    <xf numFmtId="0" fontId="4" fillId="3" borderId="0" xfId="0" applyFont="1" applyFill="1" applyAlignment="1">
      <alignment horizontal="left"/>
    </xf>
    <xf numFmtId="0" fontId="4" fillId="3" borderId="5" xfId="0" applyFont="1" applyFill="1" applyBorder="1" applyAlignment="1">
      <alignment horizontal="left"/>
    </xf>
    <xf numFmtId="9" fontId="7" fillId="6" borderId="3" xfId="0" applyNumberFormat="1" applyFont="1" applyFill="1" applyBorder="1" applyAlignment="1">
      <alignment horizontal="center" vertical="center" wrapText="1"/>
    </xf>
    <xf numFmtId="9" fontId="7" fillId="5" borderId="6" xfId="0" applyNumberFormat="1" applyFont="1" applyFill="1" applyBorder="1" applyAlignment="1">
      <alignment horizontal="center" vertical="center" wrapText="1"/>
    </xf>
    <xf numFmtId="0" fontId="8" fillId="0" borderId="0" xfId="0" applyFont="1"/>
    <xf numFmtId="0" fontId="7" fillId="5" borderId="3" xfId="0" applyFont="1" applyFill="1" applyBorder="1" applyAlignment="1">
      <alignment horizontal="center" vertical="center" wrapText="1"/>
    </xf>
    <xf numFmtId="9" fontId="7" fillId="5" borderId="7"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0" xfId="0" applyFont="1"/>
    <xf numFmtId="0" fontId="4" fillId="3" borderId="9" xfId="0" applyFont="1" applyFill="1" applyBorder="1" applyAlignment="1">
      <alignment horizontal="left"/>
    </xf>
    <xf numFmtId="0" fontId="10" fillId="0" borderId="0" xfId="0" applyFont="1" applyAlignment="1">
      <alignment horizontal="center" vertical="center"/>
    </xf>
    <xf numFmtId="0" fontId="1" fillId="0" borderId="0" xfId="0" applyFont="1"/>
    <xf numFmtId="0" fontId="11" fillId="0" borderId="0" xfId="0" applyFont="1"/>
    <xf numFmtId="0" fontId="14"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4" fillId="0" borderId="14" xfId="1" applyFont="1" applyBorder="1" applyAlignment="1" applyProtection="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4" fillId="0" borderId="14" xfId="0" applyFont="1" applyBorder="1" applyAlignment="1">
      <alignment horizontal="center" vertical="center" wrapText="1"/>
    </xf>
    <xf numFmtId="0" fontId="8" fillId="0" borderId="0" xfId="0" applyFont="1" applyAlignment="1">
      <alignment horizontal="center" vertical="center"/>
    </xf>
    <xf numFmtId="0" fontId="11" fillId="2" borderId="0" xfId="0" applyFont="1" applyFill="1"/>
    <xf numFmtId="0" fontId="17" fillId="2" borderId="0" xfId="0" applyFont="1" applyFill="1"/>
    <xf numFmtId="0" fontId="18" fillId="0" borderId="0" xfId="0" applyFont="1"/>
    <xf numFmtId="0" fontId="17" fillId="0" borderId="0" xfId="0" applyFont="1"/>
    <xf numFmtId="0" fontId="17" fillId="2" borderId="0" xfId="0" applyFont="1" applyFill="1" applyAlignment="1">
      <alignment horizontal="center"/>
    </xf>
    <xf numFmtId="0" fontId="19" fillId="0" borderId="0" xfId="0" applyFont="1"/>
    <xf numFmtId="0" fontId="3" fillId="2" borderId="0" xfId="0" applyFont="1" applyFill="1" applyAlignment="1">
      <alignment horizontal="center"/>
    </xf>
    <xf numFmtId="0" fontId="20" fillId="0" borderId="0" xfId="0" applyFont="1"/>
    <xf numFmtId="0" fontId="3" fillId="2" borderId="0" xfId="0" applyFont="1" applyFill="1" applyAlignment="1">
      <alignment horizontal="left"/>
    </xf>
    <xf numFmtId="0" fontId="1" fillId="2" borderId="0" xfId="0" applyFont="1" applyFill="1" applyAlignment="1">
      <alignment horizontal="center"/>
    </xf>
    <xf numFmtId="0" fontId="21" fillId="3" borderId="16" xfId="0" applyFont="1" applyFill="1" applyBorder="1" applyAlignment="1">
      <alignment horizontal="center" vertical="center" textRotation="90" wrapText="1"/>
    </xf>
    <xf numFmtId="0" fontId="1" fillId="0" borderId="16" xfId="0" applyFont="1" applyBorder="1" applyAlignment="1">
      <alignment horizontal="left" vertical="center" wrapText="1"/>
    </xf>
    <xf numFmtId="0" fontId="1" fillId="2" borderId="17" xfId="0" applyFont="1" applyFill="1" applyBorder="1" applyAlignment="1">
      <alignment horizontal="left" vertical="center" wrapText="1"/>
    </xf>
    <xf numFmtId="0" fontId="1" fillId="2" borderId="15" xfId="0" applyFont="1" applyFill="1" applyBorder="1" applyAlignment="1">
      <alignment horizontal="left" vertical="center" wrapText="1"/>
    </xf>
    <xf numFmtId="49" fontId="1" fillId="2" borderId="17" xfId="0" applyNumberFormat="1" applyFont="1" applyFill="1" applyBorder="1" applyAlignment="1">
      <alignment horizontal="left" vertical="center" wrapText="1"/>
    </xf>
    <xf numFmtId="0" fontId="1" fillId="0" borderId="17" xfId="0" applyFont="1" applyBorder="1" applyAlignment="1">
      <alignment horizontal="left" vertical="center" wrapText="1"/>
    </xf>
    <xf numFmtId="9" fontId="1" fillId="0" borderId="17" xfId="0" applyNumberFormat="1" applyFont="1" applyBorder="1" applyAlignment="1">
      <alignment horizontal="left" vertical="center" wrapText="1"/>
    </xf>
    <xf numFmtId="0" fontId="1" fillId="2" borderId="18" xfId="0" applyFont="1" applyFill="1" applyBorder="1" applyAlignment="1">
      <alignment horizontal="left" vertical="center" wrapText="1"/>
    </xf>
    <xf numFmtId="0" fontId="8" fillId="2" borderId="0" xfId="0" applyFont="1" applyFill="1"/>
    <xf numFmtId="0" fontId="1" fillId="0" borderId="19" xfId="0" applyFont="1" applyBorder="1" applyAlignment="1">
      <alignment horizontal="left" vertical="center" wrapText="1"/>
    </xf>
    <xf numFmtId="9" fontId="1" fillId="0" borderId="19" xfId="0" applyNumberFormat="1"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15" xfId="0" applyFont="1" applyBorder="1" applyAlignment="1">
      <alignment horizontal="left" vertical="center" wrapText="1"/>
    </xf>
    <xf numFmtId="9" fontId="1" fillId="0" borderId="15" xfId="0" applyNumberFormat="1" applyFont="1" applyBorder="1" applyAlignment="1">
      <alignment horizontal="left" vertical="center" wrapText="1"/>
    </xf>
    <xf numFmtId="0" fontId="1" fillId="0" borderId="22" xfId="0" applyFont="1" applyBorder="1" applyAlignment="1">
      <alignment horizontal="left" vertical="center" wrapText="1"/>
    </xf>
    <xf numFmtId="0" fontId="22" fillId="0" borderId="0" xfId="0" applyFont="1"/>
    <xf numFmtId="0" fontId="1" fillId="0" borderId="0" xfId="0" applyFont="1" applyAlignment="1">
      <alignment horizontal="left" vertical="center" wrapText="1"/>
    </xf>
    <xf numFmtId="0" fontId="1" fillId="0" borderId="20" xfId="0" applyFont="1" applyBorder="1" applyAlignment="1">
      <alignment horizontal="center" vertical="center" wrapText="1"/>
    </xf>
    <xf numFmtId="0" fontId="1" fillId="0" borderId="16" xfId="0" applyFont="1" applyBorder="1" applyAlignment="1">
      <alignment vertical="center" wrapText="1"/>
    </xf>
    <xf numFmtId="0" fontId="1" fillId="0" borderId="16" xfId="0" applyFont="1" applyBorder="1" applyAlignment="1">
      <alignment wrapText="1"/>
    </xf>
    <xf numFmtId="0" fontId="1" fillId="8" borderId="15"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26"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14"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27" fillId="0" borderId="28" xfId="0" applyFont="1" applyBorder="1" applyAlignment="1">
      <alignment horizontal="center" vertical="center" wrapText="1"/>
    </xf>
    <xf numFmtId="0" fontId="14" fillId="0" borderId="15" xfId="0" applyFont="1" applyBorder="1" applyAlignment="1">
      <alignment horizontal="center" vertical="center" wrapText="1"/>
    </xf>
    <xf numFmtId="0" fontId="26" fillId="0" borderId="12" xfId="0" applyFont="1" applyBorder="1" applyAlignment="1">
      <alignment horizontal="center" vertical="center" wrapText="1"/>
    </xf>
    <xf numFmtId="0" fontId="14" fillId="0" borderId="2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15" xfId="0" applyFont="1" applyBorder="1"/>
    <xf numFmtId="0" fontId="1" fillId="11" borderId="0" xfId="0" applyFont="1" applyFill="1"/>
    <xf numFmtId="0" fontId="1" fillId="11" borderId="12"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28" xfId="0" applyFont="1" applyFill="1" applyBorder="1" applyAlignment="1">
      <alignment horizontal="center" vertical="center" wrapText="1"/>
    </xf>
    <xf numFmtId="0" fontId="1" fillId="11" borderId="31" xfId="0" applyFont="1" applyFill="1" applyBorder="1" applyAlignment="1">
      <alignment horizontal="center" vertical="center" wrapText="1"/>
    </xf>
    <xf numFmtId="0" fontId="8" fillId="11" borderId="0" xfId="0" applyFont="1" applyFill="1"/>
    <xf numFmtId="0" fontId="0" fillId="11" borderId="0" xfId="0" applyFill="1"/>
    <xf numFmtId="0" fontId="4" fillId="12" borderId="0" xfId="0" applyFont="1" applyFill="1" applyAlignment="1">
      <alignment horizontal="left"/>
    </xf>
    <xf numFmtId="0" fontId="4" fillId="12" borderId="8" xfId="0" applyFont="1" applyFill="1" applyBorder="1"/>
    <xf numFmtId="0" fontId="4" fillId="12" borderId="8" xfId="0" applyFont="1" applyFill="1" applyBorder="1" applyAlignment="1">
      <alignment horizontal="left"/>
    </xf>
    <xf numFmtId="0" fontId="13" fillId="2" borderId="34"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14" borderId="12" xfId="0" applyFont="1" applyFill="1" applyBorder="1" applyAlignment="1">
      <alignment horizontal="center" vertical="center" wrapText="1"/>
    </xf>
    <xf numFmtId="0" fontId="1" fillId="14" borderId="28"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1" fillId="0" borderId="15" xfId="0" applyFont="1" applyBorder="1" applyAlignment="1">
      <alignment vertical="center" wrapText="1"/>
    </xf>
    <xf numFmtId="0" fontId="1" fillId="16" borderId="15" xfId="0" applyFont="1" applyFill="1" applyBorder="1" applyAlignment="1">
      <alignment horizontal="center" vertical="center" wrapText="1"/>
    </xf>
    <xf numFmtId="0" fontId="10" fillId="17" borderId="25" xfId="0" applyFont="1" applyFill="1" applyBorder="1" applyAlignment="1">
      <alignment horizontal="center" vertical="center" wrapText="1"/>
    </xf>
    <xf numFmtId="0" fontId="30" fillId="0" borderId="15" xfId="0" applyFont="1" applyBorder="1" applyAlignment="1">
      <alignment horizontal="center" vertical="center" wrapText="1"/>
    </xf>
    <xf numFmtId="0" fontId="12" fillId="6" borderId="47" xfId="0" applyFont="1" applyFill="1" applyBorder="1" applyAlignment="1">
      <alignment horizontal="center" vertical="center" wrapText="1"/>
    </xf>
    <xf numFmtId="0" fontId="1" fillId="8" borderId="12" xfId="0" applyFont="1" applyFill="1" applyBorder="1" applyAlignment="1">
      <alignment vertical="center" wrapText="1"/>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1" fillId="19" borderId="1" xfId="0" applyFont="1" applyFill="1" applyBorder="1"/>
    <xf numFmtId="0" fontId="4" fillId="19" borderId="2" xfId="0" applyFont="1" applyFill="1" applyBorder="1" applyAlignment="1">
      <alignment horizontal="left"/>
    </xf>
    <xf numFmtId="0" fontId="4" fillId="19" borderId="0" xfId="0" applyFont="1" applyFill="1"/>
    <xf numFmtId="0" fontId="4" fillId="19" borderId="5" xfId="0" applyFont="1" applyFill="1" applyBorder="1" applyAlignment="1">
      <alignment horizontal="left"/>
    </xf>
    <xf numFmtId="0" fontId="4" fillId="19" borderId="0" xfId="0" applyFont="1" applyFill="1" applyAlignment="1">
      <alignment horizontal="left"/>
    </xf>
    <xf numFmtId="0" fontId="4" fillId="19" borderId="8" xfId="0" applyFont="1" applyFill="1" applyBorder="1"/>
    <xf numFmtId="0" fontId="4" fillId="19" borderId="9" xfId="0" applyFont="1" applyFill="1" applyBorder="1" applyAlignment="1">
      <alignment horizontal="left"/>
    </xf>
    <xf numFmtId="0" fontId="4" fillId="19" borderId="1" xfId="0" applyFont="1" applyFill="1" applyBorder="1" applyAlignment="1">
      <alignment horizontal="left"/>
    </xf>
    <xf numFmtId="0" fontId="4" fillId="19" borderId="8" xfId="0" applyFont="1" applyFill="1" applyBorder="1" applyAlignment="1">
      <alignment horizontal="left"/>
    </xf>
    <xf numFmtId="0" fontId="32" fillId="0" borderId="0" xfId="0" applyFont="1" applyAlignment="1">
      <alignment horizontal="center" vertical="center"/>
    </xf>
    <xf numFmtId="0" fontId="1" fillId="8" borderId="28"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28" xfId="0" applyFont="1" applyBorder="1" applyAlignment="1">
      <alignment vertical="center" wrapText="1"/>
    </xf>
    <xf numFmtId="0" fontId="1" fillId="0" borderId="12" xfId="0" applyFont="1" applyBorder="1" applyAlignment="1">
      <alignment vertical="center" wrapText="1"/>
    </xf>
    <xf numFmtId="9" fontId="26" fillId="0" borderId="12" xfId="0" applyNumberFormat="1" applyFont="1" applyBorder="1" applyAlignment="1">
      <alignment horizontal="center" vertical="center" wrapText="1"/>
    </xf>
    <xf numFmtId="0" fontId="1" fillId="0" borderId="24" xfId="0" applyFont="1" applyBorder="1" applyAlignment="1">
      <alignment horizontal="center" vertical="center"/>
    </xf>
    <xf numFmtId="0" fontId="26" fillId="23" borderId="12" xfId="0" applyFont="1" applyFill="1" applyBorder="1" applyAlignment="1">
      <alignment horizontal="center" vertical="center" wrapText="1"/>
    </xf>
    <xf numFmtId="0" fontId="1" fillId="0" borderId="30" xfId="0" applyFont="1" applyBorder="1" applyAlignment="1">
      <alignment horizontal="center" vertical="center"/>
    </xf>
    <xf numFmtId="9" fontId="26" fillId="0" borderId="15" xfId="0" applyNumberFormat="1" applyFont="1" applyBorder="1" applyAlignment="1">
      <alignment horizontal="center" vertical="center" wrapText="1"/>
    </xf>
    <xf numFmtId="0" fontId="1" fillId="0" borderId="32" xfId="0" applyFont="1" applyBorder="1" applyAlignment="1">
      <alignment horizontal="center" vertical="center"/>
    </xf>
    <xf numFmtId="0" fontId="26" fillId="23" borderId="15" xfId="0" applyFont="1" applyFill="1" applyBorder="1" applyAlignment="1">
      <alignment horizontal="center" vertical="center" wrapText="1"/>
    </xf>
    <xf numFmtId="9" fontId="1" fillId="8" borderId="15" xfId="0" applyNumberFormat="1" applyFont="1" applyFill="1" applyBorder="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center" vertical="center"/>
    </xf>
    <xf numFmtId="0" fontId="24" fillId="0" borderId="12" xfId="0" applyFont="1" applyBorder="1" applyAlignment="1">
      <alignment horizontal="center" vertical="center" wrapText="1"/>
    </xf>
    <xf numFmtId="0" fontId="35" fillId="0" borderId="15" xfId="0" applyFont="1" applyBorder="1" applyAlignment="1">
      <alignment horizontal="center" vertical="center" wrapText="1"/>
    </xf>
    <xf numFmtId="0" fontId="34" fillId="24"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9" borderId="12" xfId="0" applyFont="1" applyFill="1" applyBorder="1" applyAlignment="1">
      <alignment horizontal="center" vertical="center" wrapText="1"/>
    </xf>
    <xf numFmtId="0" fontId="34" fillId="9" borderId="23"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15" borderId="28" xfId="0" applyFont="1" applyFill="1" applyBorder="1" applyAlignment="1">
      <alignment horizontal="center" vertical="center"/>
    </xf>
    <xf numFmtId="0" fontId="1" fillId="0" borderId="12" xfId="0" applyFont="1" applyBorder="1" applyAlignment="1">
      <alignment horizontal="center" vertical="center"/>
    </xf>
    <xf numFmtId="0" fontId="27" fillId="0" borderId="12" xfId="0" applyFont="1" applyBorder="1" applyAlignment="1">
      <alignment horizontal="center" vertical="center" wrapText="1"/>
    </xf>
    <xf numFmtId="9" fontId="1" fillId="8" borderId="28" xfId="0" applyNumberFormat="1" applyFont="1" applyFill="1" applyBorder="1" applyAlignment="1">
      <alignment horizontal="center" vertical="center" wrapText="1"/>
    </xf>
    <xf numFmtId="0" fontId="1" fillId="15" borderId="28" xfId="0" applyFont="1" applyFill="1" applyBorder="1" applyAlignment="1">
      <alignment horizontal="center" vertical="center" wrapText="1"/>
    </xf>
    <xf numFmtId="0" fontId="14" fillId="0" borderId="44" xfId="0" applyFont="1" applyBorder="1" applyAlignment="1">
      <alignment horizontal="center" vertical="center" wrapText="1"/>
    </xf>
    <xf numFmtId="0" fontId="30" fillId="0" borderId="28" xfId="0" applyFont="1" applyBorder="1" applyAlignment="1">
      <alignment horizontal="center" vertical="center" wrapText="1"/>
    </xf>
    <xf numFmtId="0" fontId="9" fillId="0" borderId="12" xfId="0" applyFont="1" applyBorder="1" applyAlignment="1">
      <alignment horizontal="center" vertical="center" wrapText="1"/>
    </xf>
    <xf numFmtId="0" fontId="12" fillId="26" borderId="26" xfId="0" applyFont="1" applyFill="1" applyBorder="1" applyAlignment="1">
      <alignment horizontal="center" vertical="center" wrapText="1"/>
    </xf>
    <xf numFmtId="0" fontId="36" fillId="0" borderId="15" xfId="0" applyFont="1" applyBorder="1" applyAlignment="1">
      <alignment horizontal="center" vertical="center" wrapText="1"/>
    </xf>
    <xf numFmtId="0" fontId="37" fillId="0" borderId="15" xfId="0" applyFont="1" applyBorder="1" applyAlignment="1">
      <alignment horizontal="center" vertical="center" wrapText="1"/>
    </xf>
    <xf numFmtId="0" fontId="12" fillId="26" borderId="27" xfId="0" applyFont="1" applyFill="1" applyBorder="1" applyAlignment="1">
      <alignment horizontal="center" vertical="center" wrapText="1"/>
    </xf>
    <xf numFmtId="0" fontId="12" fillId="26" borderId="46" xfId="0" applyFont="1" applyFill="1" applyBorder="1" applyAlignment="1">
      <alignment horizontal="center" vertical="center" wrapText="1"/>
    </xf>
    <xf numFmtId="0" fontId="0" fillId="0" borderId="61" xfId="0" applyBorder="1"/>
    <xf numFmtId="0" fontId="12" fillId="26" borderId="0" xfId="0" applyFont="1" applyFill="1" applyAlignment="1">
      <alignment horizontal="center" vertical="center" wrapText="1"/>
    </xf>
    <xf numFmtId="0" fontId="1" fillId="0" borderId="31" xfId="0" quotePrefix="1" applyFont="1" applyBorder="1" applyAlignment="1">
      <alignment horizontal="center" vertical="center" wrapText="1"/>
    </xf>
    <xf numFmtId="0" fontId="1" fillId="0" borderId="61" xfId="0" applyFont="1" applyBorder="1" applyAlignment="1">
      <alignment horizontal="center" vertical="center"/>
    </xf>
    <xf numFmtId="0" fontId="1" fillId="0" borderId="30" xfId="0" applyFont="1" applyBorder="1" applyAlignment="1">
      <alignment horizontal="center" vertical="center" wrapText="1"/>
    </xf>
    <xf numFmtId="0" fontId="27" fillId="0" borderId="61" xfId="0" applyFont="1" applyBorder="1" applyAlignment="1">
      <alignment horizontal="center" vertical="center" wrapText="1"/>
    </xf>
    <xf numFmtId="0" fontId="1" fillId="27" borderId="15" xfId="0" applyFont="1" applyFill="1" applyBorder="1" applyAlignment="1">
      <alignment horizontal="center" vertical="center" wrapText="1"/>
    </xf>
    <xf numFmtId="0" fontId="0" fillId="27" borderId="0" xfId="0" applyFill="1"/>
    <xf numFmtId="0" fontId="12" fillId="26" borderId="13" xfId="0" applyFont="1" applyFill="1" applyBorder="1" applyAlignment="1">
      <alignment horizontal="center" vertical="center" wrapText="1"/>
    </xf>
    <xf numFmtId="0" fontId="36" fillId="0" borderId="15" xfId="0" quotePrefix="1" applyFont="1" applyBorder="1" applyAlignment="1">
      <alignment horizontal="center" vertical="center" wrapText="1"/>
    </xf>
    <xf numFmtId="0" fontId="34" fillId="26" borderId="12" xfId="0" applyFont="1" applyFill="1" applyBorder="1" applyAlignment="1">
      <alignment horizontal="center" vertical="center"/>
    </xf>
    <xf numFmtId="0" fontId="1" fillId="26" borderId="28" xfId="0" applyFont="1" applyFill="1" applyBorder="1" applyAlignment="1">
      <alignment horizontal="center" vertical="center"/>
    </xf>
    <xf numFmtId="0" fontId="1" fillId="28" borderId="15" xfId="0" applyFont="1" applyFill="1" applyBorder="1" applyAlignment="1">
      <alignment horizontal="center" vertical="center"/>
    </xf>
    <xf numFmtId="9" fontId="26" fillId="0" borderId="32" xfId="0" applyNumberFormat="1" applyFont="1" applyBorder="1" applyAlignment="1">
      <alignment horizontal="center" vertical="center"/>
    </xf>
    <xf numFmtId="0" fontId="1" fillId="0" borderId="60" xfId="0" applyFont="1" applyBorder="1" applyAlignment="1">
      <alignment horizontal="center" vertical="center" wrapText="1"/>
    </xf>
    <xf numFmtId="0" fontId="1" fillId="28" borderId="28" xfId="0" applyFont="1" applyFill="1" applyBorder="1" applyAlignment="1">
      <alignment horizontal="center" vertical="center"/>
    </xf>
    <xf numFmtId="0" fontId="1" fillId="26" borderId="15" xfId="0" applyFont="1" applyFill="1" applyBorder="1" applyAlignment="1">
      <alignment horizontal="center" vertical="center"/>
    </xf>
    <xf numFmtId="0" fontId="1" fillId="28" borderId="12" xfId="0" applyFont="1" applyFill="1" applyBorder="1" applyAlignment="1">
      <alignment horizontal="center" vertical="center"/>
    </xf>
    <xf numFmtId="0" fontId="12" fillId="28" borderId="26" xfId="0" applyFont="1" applyFill="1" applyBorder="1" applyAlignment="1">
      <alignment horizontal="center" vertical="center" wrapText="1"/>
    </xf>
    <xf numFmtId="0" fontId="12" fillId="28" borderId="27" xfId="0" applyFont="1" applyFill="1" applyBorder="1" applyAlignment="1">
      <alignment horizontal="center" vertical="center" wrapText="1"/>
    </xf>
    <xf numFmtId="0" fontId="12" fillId="10" borderId="46" xfId="0" applyFont="1" applyFill="1" applyBorder="1" applyAlignment="1">
      <alignment vertical="center" wrapText="1"/>
    </xf>
    <xf numFmtId="0" fontId="12" fillId="28" borderId="13" xfId="0" applyFont="1" applyFill="1" applyBorder="1" applyAlignment="1">
      <alignment horizontal="center" vertical="center" wrapText="1"/>
    </xf>
    <xf numFmtId="0" fontId="12" fillId="10" borderId="13" xfId="0" applyFont="1" applyFill="1" applyBorder="1" applyAlignment="1">
      <alignment horizontal="center" vertical="center" wrapText="1"/>
    </xf>
    <xf numFmtId="0" fontId="1" fillId="0" borderId="23" xfId="0" applyFont="1" applyBorder="1" applyAlignment="1">
      <alignment horizontal="center" vertical="center" wrapText="1"/>
    </xf>
    <xf numFmtId="0" fontId="34" fillId="28" borderId="12" xfId="0" applyFont="1" applyFill="1" applyBorder="1" applyAlignment="1">
      <alignment horizontal="center" vertical="center" wrapText="1"/>
    </xf>
    <xf numFmtId="0" fontId="24" fillId="0" borderId="15" xfId="0" applyFont="1" applyBorder="1" applyAlignment="1">
      <alignment horizontal="center" vertical="center" wrapText="1"/>
    </xf>
    <xf numFmtId="0" fontId="10" fillId="0" borderId="64" xfId="0" applyFont="1" applyBorder="1" applyAlignment="1">
      <alignment horizontal="center" vertical="center"/>
    </xf>
    <xf numFmtId="0" fontId="24" fillId="30" borderId="12" xfId="0" applyFont="1" applyFill="1" applyBorder="1" applyAlignment="1">
      <alignment horizontal="center" vertical="center" wrapText="1"/>
    </xf>
    <xf numFmtId="0" fontId="35" fillId="0" borderId="15" xfId="0" applyFont="1" applyBorder="1" applyAlignment="1">
      <alignment horizontal="center" vertical="center"/>
    </xf>
    <xf numFmtId="0" fontId="35" fillId="0" borderId="0" xfId="0" applyFont="1"/>
    <xf numFmtId="0" fontId="35" fillId="2" borderId="0" xfId="0" applyFont="1" applyFill="1"/>
    <xf numFmtId="0" fontId="35" fillId="0" borderId="14" xfId="0" applyFont="1" applyBorder="1" applyAlignment="1">
      <alignment horizontal="center" vertical="center" wrapText="1"/>
    </xf>
    <xf numFmtId="0" fontId="10" fillId="11" borderId="12" xfId="0" applyFont="1" applyFill="1" applyBorder="1" applyAlignment="1">
      <alignment horizontal="center" vertical="center" wrapText="1"/>
    </xf>
    <xf numFmtId="0" fontId="34" fillId="0" borderId="63" xfId="0" applyFont="1" applyBorder="1" applyAlignment="1">
      <alignment horizontal="center" vertical="center" wrapText="1"/>
    </xf>
    <xf numFmtId="0" fontId="0" fillId="31" borderId="61" xfId="0" applyFill="1" applyBorder="1"/>
    <xf numFmtId="0" fontId="34" fillId="31" borderId="66" xfId="0" applyFont="1" applyFill="1" applyBorder="1"/>
    <xf numFmtId="0" fontId="33" fillId="31" borderId="24" xfId="0" applyFont="1" applyFill="1" applyBorder="1" applyAlignment="1">
      <alignment vertical="center"/>
    </xf>
    <xf numFmtId="0" fontId="33" fillId="31" borderId="66" xfId="0" applyFont="1" applyFill="1" applyBorder="1" applyAlignment="1">
      <alignment vertical="center"/>
    </xf>
    <xf numFmtId="0" fontId="1" fillId="31" borderId="14" xfId="0" applyFont="1" applyFill="1" applyBorder="1"/>
    <xf numFmtId="0" fontId="1" fillId="31" borderId="24" xfId="0" applyFont="1" applyFill="1" applyBorder="1"/>
    <xf numFmtId="0" fontId="1" fillId="0" borderId="0" xfId="0" applyFont="1" applyAlignment="1">
      <alignment horizontal="center" vertical="center" wrapText="1"/>
    </xf>
    <xf numFmtId="0" fontId="1" fillId="14" borderId="0" xfId="0" applyFont="1" applyFill="1" applyAlignment="1">
      <alignment horizontal="center" vertical="center" wrapText="1"/>
    </xf>
    <xf numFmtId="0" fontId="1" fillId="14" borderId="24" xfId="0" applyFont="1" applyFill="1" applyBorder="1" applyAlignment="1">
      <alignment horizontal="center" vertical="center" wrapText="1"/>
    </xf>
    <xf numFmtId="0" fontId="1" fillId="14" borderId="30" xfId="0" applyFont="1" applyFill="1" applyBorder="1" applyAlignment="1">
      <alignment horizontal="center" vertical="center" wrapText="1"/>
    </xf>
    <xf numFmtId="0" fontId="1" fillId="31" borderId="0" xfId="0" applyFont="1" applyFill="1"/>
    <xf numFmtId="0" fontId="1" fillId="31" borderId="30" xfId="0" applyFont="1" applyFill="1" applyBorder="1"/>
    <xf numFmtId="0" fontId="1" fillId="31" borderId="32" xfId="0" applyFont="1" applyFill="1" applyBorder="1"/>
    <xf numFmtId="0" fontId="10" fillId="0" borderId="32" xfId="0" applyFont="1" applyBorder="1" applyAlignment="1">
      <alignment horizontal="center" vertical="center"/>
    </xf>
    <xf numFmtId="0" fontId="1" fillId="31" borderId="48" xfId="0" applyFont="1" applyFill="1" applyBorder="1"/>
    <xf numFmtId="0" fontId="26" fillId="29" borderId="12" xfId="0" applyFont="1" applyFill="1" applyBorder="1" applyAlignment="1">
      <alignment horizontal="center" vertical="center" wrapText="1"/>
    </xf>
    <xf numFmtId="0" fontId="10" fillId="0" borderId="23" xfId="0" applyFont="1" applyBorder="1" applyAlignment="1">
      <alignment horizontal="center" vertical="center"/>
    </xf>
    <xf numFmtId="0" fontId="1" fillId="0" borderId="32" xfId="0" applyFont="1" applyBorder="1" applyAlignment="1">
      <alignment horizontal="center" vertical="center" wrapText="1"/>
    </xf>
    <xf numFmtId="0" fontId="1" fillId="26" borderId="61" xfId="0" applyFont="1" applyFill="1" applyBorder="1" applyAlignment="1">
      <alignment horizontal="center" vertical="center"/>
    </xf>
    <xf numFmtId="0" fontId="1" fillId="31" borderId="15" xfId="0" applyFont="1" applyFill="1" applyBorder="1"/>
    <xf numFmtId="0" fontId="1" fillId="31" borderId="61" xfId="0" applyFont="1" applyFill="1" applyBorder="1"/>
    <xf numFmtId="0" fontId="1" fillId="31" borderId="47" xfId="0" applyFont="1" applyFill="1" applyBorder="1"/>
    <xf numFmtId="0" fontId="41" fillId="0" borderId="15" xfId="0" applyFont="1" applyBorder="1" applyAlignment="1">
      <alignment horizontal="center" vertical="center" wrapText="1"/>
    </xf>
    <xf numFmtId="0" fontId="1" fillId="0" borderId="14" xfId="0" applyFont="1" applyBorder="1"/>
    <xf numFmtId="0" fontId="1" fillId="31" borderId="12" xfId="0" applyFont="1" applyFill="1" applyBorder="1" applyAlignment="1">
      <alignment horizontal="center"/>
    </xf>
    <xf numFmtId="0" fontId="1" fillId="0" borderId="61" xfId="0" applyFont="1" applyBorder="1" applyAlignment="1">
      <alignment horizontal="center" vertical="center" wrapText="1"/>
    </xf>
    <xf numFmtId="0" fontId="1" fillId="0" borderId="24" xfId="0" applyFont="1" applyBorder="1" applyAlignment="1">
      <alignment horizontal="center" vertical="center" wrapText="1"/>
    </xf>
    <xf numFmtId="0" fontId="1" fillId="31" borderId="12" xfId="0" applyFont="1" applyFill="1" applyBorder="1"/>
    <xf numFmtId="0" fontId="1" fillId="0" borderId="61" xfId="0" applyFont="1" applyBorder="1" applyAlignment="1">
      <alignment vertical="center" wrapText="1"/>
    </xf>
    <xf numFmtId="0" fontId="0" fillId="0" borderId="64" xfId="0" applyBorder="1"/>
    <xf numFmtId="0" fontId="1" fillId="31" borderId="65" xfId="0" applyFont="1" applyFill="1" applyBorder="1"/>
    <xf numFmtId="0" fontId="1" fillId="0" borderId="80" xfId="0" applyFont="1" applyBorder="1" applyAlignment="1">
      <alignment horizontal="center" vertical="center" wrapText="1"/>
    </xf>
    <xf numFmtId="0" fontId="1" fillId="31" borderId="76" xfId="0" applyFont="1" applyFill="1" applyBorder="1"/>
    <xf numFmtId="0" fontId="1" fillId="0" borderId="65" xfId="0" applyFont="1" applyBorder="1" applyAlignment="1">
      <alignment vertical="center" wrapText="1"/>
    </xf>
    <xf numFmtId="0" fontId="1" fillId="0" borderId="72" xfId="0" applyFont="1" applyBorder="1" applyAlignment="1">
      <alignment vertical="center" wrapText="1"/>
    </xf>
    <xf numFmtId="0" fontId="0" fillId="0" borderId="77" xfId="0" applyBorder="1"/>
    <xf numFmtId="0" fontId="0" fillId="0" borderId="12" xfId="0" applyBorder="1"/>
    <xf numFmtId="0" fontId="9" fillId="0" borderId="77" xfId="0" applyFont="1" applyBorder="1" applyAlignment="1">
      <alignment horizontal="center" vertical="center" wrapText="1"/>
    </xf>
    <xf numFmtId="0" fontId="1" fillId="0" borderId="65" xfId="0" applyFont="1" applyBorder="1" applyAlignment="1">
      <alignment horizontal="center" vertical="center"/>
    </xf>
    <xf numFmtId="0" fontId="1" fillId="31" borderId="66" xfId="0" applyFont="1" applyFill="1" applyBorder="1"/>
    <xf numFmtId="0" fontId="1" fillId="0" borderId="61" xfId="0" applyFont="1" applyBorder="1"/>
    <xf numFmtId="0" fontId="1" fillId="31" borderId="23" xfId="0" applyFont="1" applyFill="1" applyBorder="1"/>
    <xf numFmtId="0" fontId="10" fillId="31" borderId="12" xfId="0" applyFont="1" applyFill="1" applyBorder="1" applyAlignment="1">
      <alignment horizontal="center" vertical="center" wrapText="1"/>
    </xf>
    <xf numFmtId="0" fontId="10" fillId="31" borderId="23" xfId="0" applyFont="1" applyFill="1" applyBorder="1" applyAlignment="1">
      <alignment horizontal="center" vertical="center" wrapText="1"/>
    </xf>
    <xf numFmtId="0" fontId="10" fillId="31" borderId="32" xfId="0" applyFont="1" applyFill="1" applyBorder="1" applyAlignment="1">
      <alignment horizontal="center" vertical="center" wrapText="1"/>
    </xf>
    <xf numFmtId="0" fontId="8" fillId="0" borderId="61" xfId="0" applyFont="1" applyBorder="1"/>
    <xf numFmtId="0" fontId="1" fillId="0" borderId="30" xfId="0" applyFont="1" applyBorder="1"/>
    <xf numFmtId="0" fontId="8" fillId="0" borderId="12" xfId="0" applyFont="1" applyBorder="1"/>
    <xf numFmtId="0" fontId="8" fillId="0" borderId="11" xfId="0" applyFont="1" applyBorder="1"/>
    <xf numFmtId="0" fontId="8" fillId="0" borderId="14" xfId="0" applyFont="1" applyBorder="1"/>
    <xf numFmtId="0" fontId="1" fillId="0" borderId="62" xfId="0" applyFont="1" applyBorder="1"/>
    <xf numFmtId="0" fontId="1" fillId="31" borderId="64" xfId="0" applyFont="1" applyFill="1" applyBorder="1"/>
    <xf numFmtId="0" fontId="29" fillId="11" borderId="24" xfId="0" applyFont="1" applyFill="1" applyBorder="1" applyAlignment="1">
      <alignment horizontal="center" vertical="center" wrapText="1"/>
    </xf>
    <xf numFmtId="0" fontId="34" fillId="0" borderId="15" xfId="0" applyFont="1" applyBorder="1" applyAlignment="1">
      <alignment horizontal="center" vertical="center" wrapText="1"/>
    </xf>
    <xf numFmtId="0" fontId="1" fillId="0" borderId="28" xfId="0" applyFont="1" applyBorder="1" applyAlignment="1">
      <alignment horizontal="center" vertical="center"/>
    </xf>
    <xf numFmtId="0" fontId="1" fillId="31" borderId="61" xfId="0" applyFont="1" applyFill="1" applyBorder="1" applyAlignment="1">
      <alignment vertical="center" wrapText="1"/>
    </xf>
    <xf numFmtId="0" fontId="1" fillId="31" borderId="65" xfId="0" applyFont="1" applyFill="1" applyBorder="1" applyAlignment="1">
      <alignment vertical="center" wrapText="1"/>
    </xf>
    <xf numFmtId="0" fontId="1" fillId="31" borderId="62" xfId="0" applyFont="1" applyFill="1" applyBorder="1"/>
    <xf numFmtId="0" fontId="1" fillId="31" borderId="77" xfId="0" applyFont="1" applyFill="1" applyBorder="1" applyAlignment="1">
      <alignment vertical="center" wrapText="1"/>
    </xf>
    <xf numFmtId="0" fontId="1" fillId="31" borderId="86" xfId="0" applyFont="1" applyFill="1" applyBorder="1" applyAlignment="1">
      <alignment vertical="center" wrapText="1"/>
    </xf>
    <xf numFmtId="0" fontId="1" fillId="31" borderId="85" xfId="0" applyFont="1" applyFill="1" applyBorder="1" applyAlignment="1">
      <alignment vertical="center" wrapText="1"/>
    </xf>
    <xf numFmtId="0" fontId="0" fillId="31" borderId="0" xfId="0" applyFill="1"/>
    <xf numFmtId="0" fontId="1" fillId="0" borderId="68" xfId="0" applyFont="1" applyBorder="1"/>
    <xf numFmtId="0" fontId="1" fillId="11" borderId="64" xfId="0" applyFont="1" applyFill="1" applyBorder="1" applyAlignment="1">
      <alignment horizontal="center" vertical="center" wrapText="1"/>
    </xf>
    <xf numFmtId="0" fontId="8" fillId="0" borderId="68" xfId="0" applyFont="1" applyBorder="1" applyAlignment="1">
      <alignment horizontal="center" vertical="center"/>
    </xf>
    <xf numFmtId="0" fontId="26" fillId="0" borderId="24" xfId="0" applyFont="1" applyBorder="1" applyAlignment="1">
      <alignment horizontal="center" vertical="center" wrapText="1"/>
    </xf>
    <xf numFmtId="9" fontId="26" fillId="0" borderId="11" xfId="0" applyNumberFormat="1" applyFont="1" applyBorder="1" applyAlignment="1">
      <alignment horizontal="center" vertical="center" wrapText="1"/>
    </xf>
    <xf numFmtId="9" fontId="1" fillId="8" borderId="11" xfId="0" applyNumberFormat="1" applyFont="1" applyFill="1" applyBorder="1" applyAlignment="1">
      <alignment horizontal="center" vertical="center" wrapText="1"/>
    </xf>
    <xf numFmtId="0" fontId="1" fillId="31" borderId="28" xfId="0" applyFont="1" applyFill="1" applyBorder="1" applyAlignment="1">
      <alignment horizontal="center" vertical="center" wrapText="1"/>
    </xf>
    <xf numFmtId="0" fontId="1" fillId="8" borderId="31" xfId="0" applyFont="1" applyFill="1" applyBorder="1" applyAlignment="1">
      <alignment vertical="center" wrapText="1"/>
    </xf>
    <xf numFmtId="0" fontId="1" fillId="8" borderId="24"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31" borderId="15" xfId="0" applyFont="1" applyFill="1" applyBorder="1" applyAlignment="1">
      <alignment horizontal="center" vertical="center" wrapText="1"/>
    </xf>
    <xf numFmtId="0" fontId="1" fillId="0" borderId="31" xfId="0" applyFont="1" applyBorder="1" applyAlignment="1">
      <alignment horizontal="center" vertical="center" wrapText="1"/>
    </xf>
    <xf numFmtId="0" fontId="8" fillId="23" borderId="12" xfId="0" applyFont="1" applyFill="1" applyBorder="1" applyAlignment="1">
      <alignment horizontal="center" vertical="center" wrapText="1"/>
    </xf>
    <xf numFmtId="0" fontId="1" fillId="0" borderId="31" xfId="0" applyFont="1" applyBorder="1" applyAlignment="1">
      <alignment horizontal="center" vertical="center"/>
    </xf>
    <xf numFmtId="0" fontId="34" fillId="0" borderId="31" xfId="0" applyFont="1" applyBorder="1" applyAlignment="1">
      <alignment horizontal="center" vertical="center"/>
    </xf>
    <xf numFmtId="0" fontId="34" fillId="0" borderId="28" xfId="0" applyFont="1" applyBorder="1" applyAlignment="1">
      <alignment horizontal="center" vertical="center"/>
    </xf>
    <xf numFmtId="0" fontId="1" fillId="0" borderId="47" xfId="0" applyFont="1" applyBorder="1" applyAlignment="1">
      <alignment horizontal="center" vertical="center" wrapText="1"/>
    </xf>
    <xf numFmtId="0" fontId="1" fillId="23" borderId="29" xfId="0" applyFont="1" applyFill="1" applyBorder="1" applyAlignment="1">
      <alignment vertical="center" wrapText="1"/>
    </xf>
    <xf numFmtId="0" fontId="1" fillId="14" borderId="23" xfId="0" applyFont="1" applyFill="1" applyBorder="1" applyAlignment="1">
      <alignment horizontal="center" vertical="center" wrapText="1"/>
    </xf>
    <xf numFmtId="0" fontId="34" fillId="0" borderId="0" xfId="0" applyFont="1" applyAlignment="1">
      <alignment horizontal="center" vertical="center"/>
    </xf>
    <xf numFmtId="0" fontId="1" fillId="0" borderId="48" xfId="0" applyFont="1" applyBorder="1" applyAlignment="1">
      <alignment horizontal="center" vertical="center" wrapText="1"/>
    </xf>
    <xf numFmtId="0" fontId="1" fillId="0" borderId="47" xfId="0" applyFont="1" applyBorder="1" applyAlignment="1">
      <alignment horizontal="center" vertical="center"/>
    </xf>
    <xf numFmtId="0" fontId="1" fillId="0" borderId="68" xfId="0" applyFont="1" applyBorder="1" applyAlignment="1">
      <alignment horizontal="center" vertical="center"/>
    </xf>
    <xf numFmtId="0" fontId="34" fillId="26" borderId="12" xfId="0" applyFont="1" applyFill="1" applyBorder="1" applyAlignment="1">
      <alignment horizontal="center" vertical="center" wrapText="1"/>
    </xf>
    <xf numFmtId="0" fontId="34" fillId="36" borderId="23" xfId="0" applyFont="1" applyFill="1" applyBorder="1" applyAlignment="1">
      <alignment horizontal="center" vertical="center" wrapText="1"/>
    </xf>
    <xf numFmtId="0" fontId="1" fillId="26" borderId="32" xfId="0" applyFont="1" applyFill="1" applyBorder="1" applyAlignment="1">
      <alignment horizontal="center" vertical="center"/>
    </xf>
    <xf numFmtId="0" fontId="1" fillId="37" borderId="32" xfId="0" applyFont="1" applyFill="1" applyBorder="1" applyAlignment="1">
      <alignment horizontal="center" vertical="center"/>
    </xf>
    <xf numFmtId="0" fontId="1" fillId="37" borderId="15" xfId="0" applyFont="1" applyFill="1" applyBorder="1" applyAlignment="1">
      <alignment horizontal="center" vertical="center"/>
    </xf>
    <xf numFmtId="0" fontId="1" fillId="37" borderId="30" xfId="0" applyFont="1" applyFill="1" applyBorder="1" applyAlignment="1">
      <alignment horizontal="center" vertical="center"/>
    </xf>
    <xf numFmtId="0" fontId="1" fillId="26" borderId="30" xfId="0" applyFont="1" applyFill="1" applyBorder="1" applyAlignment="1">
      <alignment horizontal="center" vertical="center"/>
    </xf>
    <xf numFmtId="0" fontId="34" fillId="37" borderId="63" xfId="0" applyFont="1" applyFill="1" applyBorder="1" applyAlignment="1">
      <alignment horizontal="center" vertical="center"/>
    </xf>
    <xf numFmtId="0" fontId="34" fillId="26" borderId="24" xfId="0" applyFont="1" applyFill="1" applyBorder="1" applyAlignment="1">
      <alignment horizontal="center" vertical="center"/>
    </xf>
    <xf numFmtId="0" fontId="34" fillId="38" borderId="23" xfId="0" applyFont="1" applyFill="1" applyBorder="1" applyAlignment="1">
      <alignment horizontal="center" vertical="center" wrapText="1"/>
    </xf>
    <xf numFmtId="0" fontId="9" fillId="0" borderId="29" xfId="0" applyFont="1" applyBorder="1" applyAlignment="1">
      <alignment horizontal="center" vertical="center" wrapText="1"/>
    </xf>
    <xf numFmtId="0" fontId="35" fillId="0" borderId="12" xfId="0" applyFont="1" applyBorder="1" applyAlignment="1">
      <alignment horizontal="center" vertical="center" wrapText="1"/>
    </xf>
    <xf numFmtId="0" fontId="34" fillId="0" borderId="30" xfId="0" applyFont="1" applyBorder="1" applyAlignment="1">
      <alignment horizontal="center" vertical="center" wrapText="1"/>
    </xf>
    <xf numFmtId="9" fontId="1" fillId="26" borderId="15" xfId="0" applyNumberFormat="1" applyFont="1" applyFill="1" applyBorder="1" applyAlignment="1">
      <alignment horizontal="center" vertical="center" wrapText="1"/>
    </xf>
    <xf numFmtId="0" fontId="34" fillId="16" borderId="61" xfId="0" applyFont="1" applyFill="1" applyBorder="1" applyAlignment="1">
      <alignment horizontal="center" vertical="center" wrapText="1"/>
    </xf>
    <xf numFmtId="0" fontId="34" fillId="16" borderId="15" xfId="0" applyFont="1" applyFill="1" applyBorder="1" applyAlignment="1">
      <alignment horizontal="center" vertical="center"/>
    </xf>
    <xf numFmtId="0" fontId="35" fillId="0" borderId="15" xfId="0" applyFont="1" applyBorder="1" applyAlignment="1">
      <alignment wrapText="1"/>
    </xf>
    <xf numFmtId="0" fontId="42" fillId="0" borderId="61" xfId="0" applyFont="1" applyBorder="1" applyAlignment="1">
      <alignment horizontal="center" vertical="center" wrapText="1"/>
    </xf>
    <xf numFmtId="0" fontId="35" fillId="0" borderId="61" xfId="0" applyFont="1" applyBorder="1" applyAlignment="1">
      <alignment horizontal="center" vertical="center" wrapText="1"/>
    </xf>
    <xf numFmtId="0" fontId="9" fillId="0" borderId="61" xfId="0" applyFont="1" applyBorder="1" applyAlignment="1">
      <alignment horizontal="center" vertical="center" wrapText="1"/>
    </xf>
    <xf numFmtId="0" fontId="35" fillId="0" borderId="61" xfId="0" applyFont="1" applyBorder="1" applyAlignment="1">
      <alignment vertical="center" wrapText="1"/>
    </xf>
    <xf numFmtId="0" fontId="27" fillId="0" borderId="63" xfId="0" applyFont="1" applyBorder="1" applyAlignment="1">
      <alignment horizontal="center" vertical="center" wrapText="1"/>
    </xf>
    <xf numFmtId="0" fontId="0" fillId="0" borderId="63" xfId="0" applyBorder="1"/>
    <xf numFmtId="0" fontId="0" fillId="11" borderId="63" xfId="0" applyFill="1" applyBorder="1"/>
    <xf numFmtId="0" fontId="8" fillId="0" borderId="85" xfId="0" applyFont="1" applyBorder="1"/>
    <xf numFmtId="0" fontId="8" fillId="0" borderId="62" xfId="0" applyFont="1" applyBorder="1"/>
    <xf numFmtId="0" fontId="8" fillId="0" borderId="65" xfId="0" applyFont="1" applyBorder="1" applyAlignment="1">
      <alignment horizontal="center"/>
    </xf>
    <xf numFmtId="0" fontId="8" fillId="0" borderId="68" xfId="0" applyFont="1" applyBorder="1" applyAlignment="1">
      <alignment horizontal="center"/>
    </xf>
    <xf numFmtId="0" fontId="8" fillId="0" borderId="62" xfId="0" applyFont="1" applyBorder="1" applyAlignment="1">
      <alignment horizontal="center"/>
    </xf>
    <xf numFmtId="0" fontId="27" fillId="0" borderId="63" xfId="0" applyFont="1" applyBorder="1" applyAlignment="1">
      <alignment horizontal="center" vertical="center" wrapText="1"/>
    </xf>
    <xf numFmtId="0" fontId="40" fillId="0" borderId="61" xfId="0" applyFont="1" applyBorder="1" applyAlignment="1">
      <alignment horizontal="center" vertical="center"/>
    </xf>
    <xf numFmtId="0" fontId="1" fillId="31" borderId="65" xfId="0" applyFont="1" applyFill="1" applyBorder="1" applyAlignment="1">
      <alignment horizontal="center"/>
    </xf>
    <xf numFmtId="0" fontId="1" fillId="31" borderId="62" xfId="0" applyFont="1" applyFill="1" applyBorder="1" applyAlignment="1">
      <alignment horizontal="center"/>
    </xf>
    <xf numFmtId="0" fontId="1" fillId="31" borderId="76" xfId="0" applyFont="1" applyFill="1" applyBorder="1" applyAlignment="1">
      <alignment horizontal="center"/>
    </xf>
    <xf numFmtId="0" fontId="1" fillId="31" borderId="79" xfId="0" applyFont="1" applyFill="1" applyBorder="1" applyAlignment="1">
      <alignment horizontal="center"/>
    </xf>
    <xf numFmtId="0" fontId="1" fillId="11" borderId="65" xfId="0" applyFont="1" applyFill="1" applyBorder="1" applyAlignment="1">
      <alignment horizontal="center" vertical="center" wrapText="1"/>
    </xf>
    <xf numFmtId="0" fontId="1" fillId="11" borderId="68" xfId="0" applyFont="1" applyFill="1" applyBorder="1" applyAlignment="1">
      <alignment horizontal="center" vertical="center" wrapText="1"/>
    </xf>
    <xf numFmtId="0" fontId="1" fillId="11" borderId="62" xfId="0" applyFont="1" applyFill="1" applyBorder="1" applyAlignment="1">
      <alignment horizontal="center" vertical="center" wrapText="1"/>
    </xf>
    <xf numFmtId="0" fontId="1" fillId="11" borderId="61" xfId="0" applyFont="1" applyFill="1" applyBorder="1" applyAlignment="1">
      <alignment horizontal="center" vertical="center" wrapText="1"/>
    </xf>
    <xf numFmtId="0" fontId="1" fillId="11" borderId="77" xfId="0" applyFont="1" applyFill="1" applyBorder="1" applyAlignment="1">
      <alignment horizontal="center" vertical="center" wrapText="1"/>
    </xf>
    <xf numFmtId="0" fontId="1" fillId="11" borderId="86" xfId="0" applyFont="1" applyFill="1" applyBorder="1" applyAlignment="1">
      <alignment horizontal="center" vertical="center" wrapText="1"/>
    </xf>
    <xf numFmtId="0" fontId="1" fillId="11" borderId="85" xfId="0" applyFont="1" applyFill="1" applyBorder="1" applyAlignment="1">
      <alignment horizontal="center" vertical="center" wrapText="1"/>
    </xf>
    <xf numFmtId="0" fontId="1" fillId="31" borderId="68" xfId="0" applyFont="1" applyFill="1" applyBorder="1" applyAlignment="1">
      <alignment horizontal="center"/>
    </xf>
    <xf numFmtId="0" fontId="1" fillId="31" borderId="61" xfId="0" applyFont="1" applyFill="1" applyBorder="1" applyAlignment="1">
      <alignment horizontal="center"/>
    </xf>
    <xf numFmtId="0" fontId="1" fillId="0" borderId="76"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0" xfId="0" applyFont="1" applyAlignment="1">
      <alignment horizontal="center" vertical="center" wrapText="1"/>
    </xf>
    <xf numFmtId="0" fontId="1" fillId="0" borderId="79" xfId="0" applyFont="1" applyBorder="1" applyAlignment="1">
      <alignment horizontal="center" vertical="center" wrapText="1"/>
    </xf>
    <xf numFmtId="0" fontId="1" fillId="0" borderId="80" xfId="0" applyFont="1" applyBorder="1" applyAlignment="1">
      <alignment horizontal="center" vertical="center" wrapText="1"/>
    </xf>
    <xf numFmtId="0" fontId="1" fillId="11" borderId="76" xfId="0" applyFont="1" applyFill="1" applyBorder="1" applyAlignment="1">
      <alignment horizontal="center" vertical="center" wrapText="1"/>
    </xf>
    <xf numFmtId="0" fontId="1" fillId="11" borderId="7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 fillId="11" borderId="28" xfId="0" applyFont="1" applyFill="1" applyBorder="1" applyAlignment="1">
      <alignment horizontal="center" vertical="center" wrapText="1"/>
    </xf>
    <xf numFmtId="0" fontId="1" fillId="11" borderId="31" xfId="0" applyFont="1" applyFill="1" applyBorder="1" applyAlignment="1">
      <alignment horizontal="center" vertical="center" wrapText="1"/>
    </xf>
    <xf numFmtId="0" fontId="1" fillId="11" borderId="12" xfId="0" applyFont="1" applyFill="1" applyBorder="1" applyAlignment="1">
      <alignment horizontal="center" vertical="center" wrapText="1"/>
    </xf>
    <xf numFmtId="9" fontId="1" fillId="8" borderId="28" xfId="0" applyNumberFormat="1" applyFont="1" applyFill="1" applyBorder="1" applyAlignment="1">
      <alignment horizontal="center" vertical="center" wrapText="1"/>
    </xf>
    <xf numFmtId="9" fontId="1" fillId="8" borderId="31" xfId="0" applyNumberFormat="1" applyFont="1" applyFill="1" applyBorder="1" applyAlignment="1">
      <alignment horizontal="center" vertical="center" wrapText="1"/>
    </xf>
    <xf numFmtId="9" fontId="1" fillId="8" borderId="12" xfId="0" applyNumberFormat="1" applyFont="1" applyFill="1" applyBorder="1" applyAlignment="1">
      <alignment horizontal="center" vertical="center" wrapText="1"/>
    </xf>
    <xf numFmtId="0" fontId="1" fillId="26" borderId="28" xfId="0" applyFont="1" applyFill="1" applyBorder="1" applyAlignment="1">
      <alignment horizontal="center" vertical="center"/>
    </xf>
    <xf numFmtId="0" fontId="1" fillId="26" borderId="31" xfId="0" applyFont="1" applyFill="1" applyBorder="1" applyAlignment="1">
      <alignment horizontal="center" vertical="center"/>
    </xf>
    <xf numFmtId="0" fontId="1" fillId="26" borderId="12" xfId="0" applyFont="1" applyFill="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12" xfId="0" applyFont="1" applyBorder="1" applyAlignment="1">
      <alignment horizontal="center" vertical="center"/>
    </xf>
    <xf numFmtId="0" fontId="1" fillId="31" borderId="28" xfId="0" applyFont="1" applyFill="1" applyBorder="1" applyAlignment="1">
      <alignment horizontal="center" vertical="center" wrapText="1"/>
    </xf>
    <xf numFmtId="0" fontId="1" fillId="31" borderId="31" xfId="0" applyFont="1" applyFill="1" applyBorder="1" applyAlignment="1">
      <alignment horizontal="center" vertical="center" wrapText="1"/>
    </xf>
    <xf numFmtId="0" fontId="1" fillId="31" borderId="12" xfId="0" applyFont="1" applyFill="1" applyBorder="1" applyAlignment="1">
      <alignment horizontal="center" vertical="center" wrapText="1"/>
    </xf>
    <xf numFmtId="0" fontId="34" fillId="0" borderId="65" xfId="0" applyFont="1" applyBorder="1" applyAlignment="1">
      <alignment horizontal="center" vertical="center" wrapText="1"/>
    </xf>
    <xf numFmtId="0" fontId="34" fillId="0" borderId="62" xfId="0" applyFont="1" applyBorder="1" applyAlignment="1">
      <alignment horizontal="center" vertical="center" wrapText="1"/>
    </xf>
    <xf numFmtId="0" fontId="1" fillId="0" borderId="79" xfId="0" applyFont="1" applyBorder="1" applyAlignment="1">
      <alignment horizontal="center" vertical="center"/>
    </xf>
    <xf numFmtId="0" fontId="1" fillId="0" borderId="65" xfId="0" applyFont="1" applyBorder="1" applyAlignment="1">
      <alignment horizontal="center" vertical="center"/>
    </xf>
    <xf numFmtId="0" fontId="1" fillId="0" borderId="62" xfId="0" applyFont="1" applyBorder="1" applyAlignment="1">
      <alignment horizontal="center" vertical="center"/>
    </xf>
    <xf numFmtId="0" fontId="1" fillId="31" borderId="69" xfId="0" applyFont="1" applyFill="1" applyBorder="1" applyAlignment="1">
      <alignment horizontal="center"/>
    </xf>
    <xf numFmtId="0" fontId="1" fillId="31" borderId="71" xfId="0" applyFont="1" applyFill="1" applyBorder="1" applyAlignment="1">
      <alignment horizontal="center"/>
    </xf>
    <xf numFmtId="0" fontId="1" fillId="31" borderId="28" xfId="0" applyFont="1" applyFill="1" applyBorder="1" applyAlignment="1">
      <alignment horizontal="center"/>
    </xf>
    <xf numFmtId="0" fontId="1" fillId="31" borderId="12" xfId="0" applyFont="1" applyFill="1" applyBorder="1" applyAlignment="1">
      <alignment horizontal="center"/>
    </xf>
    <xf numFmtId="0" fontId="1" fillId="0" borderId="6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64" xfId="0" applyFont="1" applyBorder="1" applyAlignment="1">
      <alignment horizontal="center" vertical="center" wrapText="1"/>
    </xf>
    <xf numFmtId="0" fontId="1" fillId="31" borderId="67" xfId="0" applyFont="1" applyFill="1" applyBorder="1" applyAlignment="1">
      <alignment horizontal="center" vertical="center" wrapText="1"/>
    </xf>
    <xf numFmtId="0" fontId="1" fillId="11" borderId="72" xfId="0" applyFont="1" applyFill="1" applyBorder="1" applyAlignment="1">
      <alignment horizontal="center" vertical="center" wrapText="1"/>
    </xf>
    <xf numFmtId="0" fontId="1" fillId="11" borderId="78" xfId="0" applyFont="1" applyFill="1" applyBorder="1" applyAlignment="1">
      <alignment horizontal="center" vertical="center" wrapText="1"/>
    </xf>
    <xf numFmtId="0" fontId="1" fillId="11" borderId="0" xfId="0" applyFont="1" applyFill="1" applyAlignment="1">
      <alignment horizontal="center" vertical="center" wrapText="1"/>
    </xf>
    <xf numFmtId="0" fontId="1" fillId="11" borderId="80" xfId="0" applyFont="1" applyFill="1" applyBorder="1" applyAlignment="1">
      <alignment horizontal="center" vertical="center" wrapText="1"/>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62" xfId="0" applyBorder="1" applyAlignment="1">
      <alignment horizontal="center" vertical="center"/>
    </xf>
    <xf numFmtId="0" fontId="1" fillId="0" borderId="65" xfId="0" applyFont="1" applyBorder="1" applyAlignment="1">
      <alignment horizontal="center" vertical="center" wrapText="1"/>
    </xf>
    <xf numFmtId="0" fontId="1" fillId="0" borderId="68" xfId="0" applyFont="1" applyBorder="1" applyAlignment="1">
      <alignment horizontal="center" vertical="center"/>
    </xf>
    <xf numFmtId="0" fontId="1" fillId="0" borderId="47" xfId="0" applyFont="1" applyBorder="1" applyAlignment="1">
      <alignment horizontal="center" vertical="center" wrapText="1"/>
    </xf>
    <xf numFmtId="0" fontId="8" fillId="0" borderId="61" xfId="0" applyFont="1" applyBorder="1" applyAlignment="1">
      <alignment horizontal="center"/>
    </xf>
    <xf numFmtId="0" fontId="1" fillId="28" borderId="28" xfId="0" applyFont="1" applyFill="1" applyBorder="1" applyAlignment="1">
      <alignment horizontal="center" vertical="center"/>
    </xf>
    <xf numFmtId="0" fontId="1" fillId="28" borderId="31" xfId="0" applyFont="1" applyFill="1" applyBorder="1" applyAlignment="1">
      <alignment horizontal="center" vertical="center"/>
    </xf>
    <xf numFmtId="0" fontId="1" fillId="28" borderId="12"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2" xfId="0" applyFont="1" applyBorder="1" applyAlignment="1">
      <alignment horizontal="center" vertical="center" wrapText="1"/>
    </xf>
    <xf numFmtId="0" fontId="1" fillId="15" borderId="28" xfId="0" applyFont="1" applyFill="1" applyBorder="1" applyAlignment="1">
      <alignment horizontal="center" vertical="center"/>
    </xf>
    <xf numFmtId="0" fontId="1" fillId="15" borderId="31" xfId="0" applyFont="1" applyFill="1" applyBorder="1" applyAlignment="1">
      <alignment horizontal="center" vertical="center"/>
    </xf>
    <xf numFmtId="0" fontId="1" fillId="15" borderId="12" xfId="0" applyFont="1" applyFill="1" applyBorder="1" applyAlignment="1">
      <alignment horizontal="center" vertical="center"/>
    </xf>
    <xf numFmtId="0" fontId="1" fillId="0" borderId="77"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2" xfId="0" applyFont="1" applyBorder="1" applyAlignment="1">
      <alignment horizontal="center" vertical="center"/>
    </xf>
    <xf numFmtId="0" fontId="8" fillId="0" borderId="30" xfId="0" applyFont="1" applyBorder="1" applyAlignment="1">
      <alignment horizontal="center" vertical="center"/>
    </xf>
    <xf numFmtId="0" fontId="8" fillId="0" borderId="23" xfId="0" applyFont="1" applyBorder="1" applyAlignment="1">
      <alignment horizontal="center" vertical="center"/>
    </xf>
    <xf numFmtId="0" fontId="34" fillId="0" borderId="68" xfId="0" applyFont="1" applyBorder="1" applyAlignment="1">
      <alignment horizontal="center" vertical="center"/>
    </xf>
    <xf numFmtId="0" fontId="1" fillId="0" borderId="62"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8" xfId="0" applyFont="1" applyBorder="1" applyAlignment="1">
      <alignment horizontal="center" vertical="center"/>
    </xf>
    <xf numFmtId="0" fontId="8" fillId="0" borderId="62" xfId="0" applyFont="1" applyBorder="1" applyAlignment="1">
      <alignment horizontal="center" vertical="center"/>
    </xf>
    <xf numFmtId="0" fontId="8" fillId="0" borderId="65" xfId="0" applyFont="1" applyBorder="1" applyAlignment="1">
      <alignment horizontal="center" vertical="center"/>
    </xf>
    <xf numFmtId="0" fontId="8" fillId="0" borderId="79" xfId="0" applyFont="1" applyBorder="1" applyAlignment="1">
      <alignment horizontal="center" vertical="center"/>
    </xf>
    <xf numFmtId="0" fontId="1" fillId="0" borderId="32" xfId="0" applyFont="1" applyBorder="1" applyAlignment="1">
      <alignment horizontal="center" vertical="center"/>
    </xf>
    <xf numFmtId="0" fontId="1" fillId="0" borderId="23" xfId="0" applyFont="1" applyBorder="1" applyAlignment="1">
      <alignment horizontal="center" vertical="center"/>
    </xf>
    <xf numFmtId="0" fontId="8" fillId="0" borderId="32" xfId="0" applyFont="1" applyBorder="1" applyAlignment="1">
      <alignment horizontal="center" vertical="center"/>
    </xf>
    <xf numFmtId="0" fontId="27" fillId="0" borderId="76"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7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29" xfId="0" applyBorder="1" applyAlignment="1">
      <alignment horizontal="center"/>
    </xf>
    <xf numFmtId="0" fontId="0" fillId="0" borderId="11" xfId="0" applyBorder="1" applyAlignment="1">
      <alignment horizontal="center"/>
    </xf>
    <xf numFmtId="0" fontId="9" fillId="0" borderId="29"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61" xfId="0" applyBorder="1" applyAlignment="1">
      <alignment horizontal="center" vertical="center"/>
    </xf>
    <xf numFmtId="0" fontId="9" fillId="0" borderId="61" xfId="0" applyFont="1" applyBorder="1" applyAlignment="1">
      <alignment horizontal="center" vertical="center" wrapText="1"/>
    </xf>
    <xf numFmtId="0" fontId="27" fillId="0" borderId="84" xfId="0" applyFont="1" applyBorder="1" applyAlignment="1">
      <alignment horizontal="center" vertical="center" wrapText="1"/>
    </xf>
    <xf numFmtId="9" fontId="8" fillId="0" borderId="28" xfId="0" applyNumberFormat="1" applyFont="1" applyBorder="1" applyAlignment="1">
      <alignment horizontal="center" vertical="center"/>
    </xf>
    <xf numFmtId="0" fontId="8" fillId="0" borderId="12" xfId="0" applyFont="1" applyBorder="1" applyAlignment="1">
      <alignment horizontal="center" vertical="center"/>
    </xf>
    <xf numFmtId="0" fontId="1" fillId="0" borderId="63" xfId="0" applyFont="1" applyBorder="1" applyAlignment="1">
      <alignment horizontal="center" vertical="center"/>
    </xf>
    <xf numFmtId="0" fontId="1" fillId="0" borderId="84" xfId="0" applyFont="1" applyBorder="1" applyAlignment="1">
      <alignment horizontal="center" vertical="center"/>
    </xf>
    <xf numFmtId="0" fontId="35" fillId="0" borderId="61" xfId="0" applyFont="1" applyBorder="1" applyAlignment="1">
      <alignment horizontal="center" vertical="center" wrapText="1"/>
    </xf>
    <xf numFmtId="0" fontId="1" fillId="31" borderId="65" xfId="0" applyFont="1" applyFill="1" applyBorder="1" applyAlignment="1">
      <alignment horizontal="center" vertical="center" wrapText="1"/>
    </xf>
    <xf numFmtId="0" fontId="1" fillId="31" borderId="68" xfId="0" applyFont="1" applyFill="1" applyBorder="1" applyAlignment="1">
      <alignment horizontal="center" vertical="center" wrapText="1"/>
    </xf>
    <xf numFmtId="0" fontId="1" fillId="31" borderId="62" xfId="0" applyFont="1" applyFill="1" applyBorder="1" applyAlignment="1">
      <alignment horizontal="center" vertical="center" wrapText="1"/>
    </xf>
    <xf numFmtId="0" fontId="1" fillId="11" borderId="63" xfId="0" applyFont="1" applyFill="1" applyBorder="1" applyAlignment="1">
      <alignment horizontal="center" vertical="center" wrapText="1"/>
    </xf>
    <xf numFmtId="0" fontId="8" fillId="0" borderId="32" xfId="0" applyFont="1" applyBorder="1" applyAlignment="1">
      <alignment horizontal="center"/>
    </xf>
    <xf numFmtId="0" fontId="8" fillId="0" borderId="23" xfId="0" applyFont="1" applyBorder="1" applyAlignment="1">
      <alignment horizontal="center"/>
    </xf>
    <xf numFmtId="0" fontId="8" fillId="0" borderId="63" xfId="0" applyFont="1" applyBorder="1" applyAlignment="1">
      <alignment horizontal="center" vertical="center" wrapText="1"/>
    </xf>
    <xf numFmtId="0" fontId="35" fillId="0" borderId="6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12"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1" xfId="0" applyFont="1" applyBorder="1" applyAlignment="1">
      <alignment horizontal="center" vertical="center" wrapText="1"/>
    </xf>
    <xf numFmtId="0" fontId="1" fillId="0" borderId="61" xfId="0" applyFont="1" applyBorder="1" applyAlignment="1">
      <alignment horizontal="center" vertical="center"/>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Alignment="1">
      <alignment horizontal="center" vertical="center" wrapText="1"/>
    </xf>
    <xf numFmtId="0" fontId="34" fillId="0" borderId="60"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11" xfId="0" applyFont="1" applyBorder="1" applyAlignment="1">
      <alignment horizontal="center" vertical="center" wrapText="1"/>
    </xf>
    <xf numFmtId="0" fontId="1" fillId="31" borderId="30" xfId="0" applyFont="1" applyFill="1" applyBorder="1" applyAlignment="1">
      <alignment horizontal="center"/>
    </xf>
    <xf numFmtId="0" fontId="1" fillId="31" borderId="32" xfId="0" applyFont="1" applyFill="1" applyBorder="1" applyAlignment="1">
      <alignment horizontal="center"/>
    </xf>
    <xf numFmtId="0" fontId="1" fillId="31" borderId="23" xfId="0" applyFont="1" applyFill="1" applyBorder="1" applyAlignment="1">
      <alignment horizontal="center"/>
    </xf>
    <xf numFmtId="0" fontId="1" fillId="0" borderId="73" xfId="0" applyFont="1" applyBorder="1" applyAlignment="1">
      <alignment horizontal="center" vertical="center" wrapText="1"/>
    </xf>
    <xf numFmtId="0" fontId="1" fillId="31" borderId="31" xfId="0" applyFont="1" applyFill="1" applyBorder="1" applyAlignment="1">
      <alignment horizontal="center"/>
    </xf>
    <xf numFmtId="0" fontId="27"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39" fillId="25" borderId="59"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15" xfId="0" applyFont="1" applyBorder="1" applyAlignment="1">
      <alignment horizontal="center" vertical="center"/>
    </xf>
    <xf numFmtId="9" fontId="26" fillId="0" borderId="29" xfId="0" applyNumberFormat="1" applyFont="1" applyBorder="1" applyAlignment="1">
      <alignment horizontal="center" vertical="center" wrapText="1"/>
    </xf>
    <xf numFmtId="9" fontId="26" fillId="0" borderId="60" xfId="0" applyNumberFormat="1" applyFont="1" applyBorder="1" applyAlignment="1">
      <alignment horizontal="center" vertical="center" wrapText="1"/>
    </xf>
    <xf numFmtId="0" fontId="33" fillId="15" borderId="28" xfId="0" applyFont="1" applyFill="1" applyBorder="1" applyAlignment="1">
      <alignment horizontal="center" vertical="center"/>
    </xf>
    <xf numFmtId="0" fontId="33" fillId="15" borderId="31" xfId="0" applyFont="1" applyFill="1" applyBorder="1" applyAlignment="1">
      <alignment horizontal="center" vertical="center"/>
    </xf>
    <xf numFmtId="0" fontId="10" fillId="32" borderId="56" xfId="0" applyFont="1" applyFill="1" applyBorder="1" applyAlignment="1">
      <alignment horizontal="center" vertical="center" wrapText="1"/>
    </xf>
    <xf numFmtId="0" fontId="10" fillId="32" borderId="57" xfId="0" applyFont="1" applyFill="1" applyBorder="1" applyAlignment="1">
      <alignment horizontal="center" vertical="center" wrapText="1"/>
    </xf>
    <xf numFmtId="0" fontId="10" fillId="22" borderId="38" xfId="0" applyFont="1" applyFill="1" applyBorder="1" applyAlignment="1">
      <alignment horizontal="center" vertical="center" wrapText="1"/>
    </xf>
    <xf numFmtId="0" fontId="10" fillId="22" borderId="39" xfId="0" applyFont="1" applyFill="1" applyBorder="1" applyAlignment="1">
      <alignment horizontal="center" vertical="center" wrapText="1"/>
    </xf>
    <xf numFmtId="0" fontId="10" fillId="0" borderId="30" xfId="0" applyFont="1" applyBorder="1" applyAlignment="1">
      <alignment horizontal="center"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11" xfId="0" applyFont="1" applyBorder="1" applyAlignment="1">
      <alignment horizontal="center" vertical="center"/>
    </xf>
    <xf numFmtId="9" fontId="26" fillId="0" borderId="28" xfId="0" applyNumberFormat="1" applyFont="1" applyBorder="1" applyAlignment="1">
      <alignment horizontal="center" vertical="center" wrapText="1"/>
    </xf>
    <xf numFmtId="0" fontId="26" fillId="0" borderId="12" xfId="0" applyFont="1" applyBorder="1" applyAlignment="1">
      <alignment horizontal="center" vertical="center" wrapText="1"/>
    </xf>
    <xf numFmtId="0" fontId="10" fillId="13" borderId="25" xfId="0" applyFont="1" applyFill="1" applyBorder="1" applyAlignment="1">
      <alignment horizontal="center" vertical="center" wrapText="1"/>
    </xf>
    <xf numFmtId="0" fontId="10" fillId="13" borderId="37" xfId="0" applyFont="1" applyFill="1" applyBorder="1" applyAlignment="1">
      <alignment horizontal="center" vertical="center" wrapText="1"/>
    </xf>
    <xf numFmtId="0" fontId="10" fillId="13" borderId="58" xfId="0" applyFont="1" applyFill="1" applyBorder="1" applyAlignment="1">
      <alignment horizontal="center" vertical="center" wrapText="1"/>
    </xf>
    <xf numFmtId="0" fontId="10"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xf>
    <xf numFmtId="0" fontId="10" fillId="0" borderId="60" xfId="0" applyFont="1" applyBorder="1" applyAlignment="1">
      <alignment horizontal="center" vertical="center"/>
    </xf>
    <xf numFmtId="0" fontId="10" fillId="0" borderId="47" xfId="0" applyFont="1" applyBorder="1" applyAlignment="1">
      <alignment horizontal="center" vertical="center"/>
    </xf>
    <xf numFmtId="0" fontId="9" fillId="0" borderId="31" xfId="0" applyFont="1" applyBorder="1" applyAlignment="1">
      <alignment horizontal="center" vertical="center" wrapText="1"/>
    </xf>
    <xf numFmtId="0" fontId="35" fillId="0" borderId="65" xfId="0" applyFont="1" applyBorder="1" applyAlignment="1">
      <alignment horizontal="center" vertical="center" wrapText="1"/>
    </xf>
    <xf numFmtId="0" fontId="35" fillId="0" borderId="68" xfId="0" applyFont="1" applyBorder="1" applyAlignment="1">
      <alignment horizontal="center" vertical="center" wrapText="1"/>
    </xf>
    <xf numFmtId="0" fontId="35" fillId="0" borderId="62" xfId="0" applyFont="1" applyBorder="1" applyAlignment="1">
      <alignment horizontal="center" vertical="center" wrapText="1"/>
    </xf>
    <xf numFmtId="0" fontId="1" fillId="0" borderId="30" xfId="0" applyFont="1" applyBorder="1" applyAlignment="1">
      <alignment horizontal="center" vertical="center"/>
    </xf>
    <xf numFmtId="0" fontId="34" fillId="31" borderId="28" xfId="0" applyFont="1" applyFill="1" applyBorder="1" applyAlignment="1">
      <alignment horizontal="center"/>
    </xf>
    <xf numFmtId="0" fontId="34" fillId="31" borderId="31" xfId="0" applyFont="1" applyFill="1" applyBorder="1" applyAlignment="1">
      <alignment horizontal="center"/>
    </xf>
    <xf numFmtId="0" fontId="34" fillId="31" borderId="12" xfId="0" applyFont="1" applyFill="1" applyBorder="1" applyAlignment="1">
      <alignment horizontal="center"/>
    </xf>
    <xf numFmtId="0" fontId="27" fillId="0" borderId="15"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31" xfId="0" applyBorder="1" applyAlignment="1">
      <alignment horizontal="center" vertical="center"/>
    </xf>
    <xf numFmtId="0" fontId="0" fillId="0" borderId="12" xfId="0" applyBorder="1" applyAlignment="1">
      <alignment horizontal="center" vertical="center"/>
    </xf>
    <xf numFmtId="0" fontId="1" fillId="0" borderId="64" xfId="0" applyFont="1" applyBorder="1" applyAlignment="1">
      <alignment horizontal="center" vertical="center"/>
    </xf>
    <xf numFmtId="0" fontId="34" fillId="0" borderId="65" xfId="0" applyFont="1" applyBorder="1" applyAlignment="1">
      <alignment horizontal="center"/>
    </xf>
    <xf numFmtId="0" fontId="34" fillId="0" borderId="62" xfId="0" applyFont="1" applyBorder="1" applyAlignment="1">
      <alignment horizontal="center"/>
    </xf>
    <xf numFmtId="0" fontId="34" fillId="0" borderId="68" xfId="0" applyFont="1" applyBorder="1" applyAlignment="1">
      <alignment horizontal="center"/>
    </xf>
    <xf numFmtId="0" fontId="34" fillId="0" borderId="65" xfId="0" applyFont="1" applyBorder="1" applyAlignment="1">
      <alignment horizontal="center" vertical="center"/>
    </xf>
    <xf numFmtId="0" fontId="1" fillId="0" borderId="15" xfId="0" applyFont="1" applyBorder="1" applyAlignment="1">
      <alignment horizontal="center" vertical="center" wrapText="1"/>
    </xf>
    <xf numFmtId="0" fontId="1" fillId="31" borderId="72" xfId="0" applyFont="1" applyFill="1" applyBorder="1" applyAlignment="1">
      <alignment horizontal="center"/>
    </xf>
    <xf numFmtId="0" fontId="1" fillId="31" borderId="0" xfId="0" applyFont="1" applyFill="1" applyAlignment="1">
      <alignment horizontal="center"/>
    </xf>
    <xf numFmtId="0" fontId="1" fillId="31" borderId="47" xfId="0" applyFont="1" applyFill="1" applyBorder="1" applyAlignment="1">
      <alignment horizontal="center"/>
    </xf>
    <xf numFmtId="0" fontId="1" fillId="0" borderId="61" xfId="0" applyFont="1" applyBorder="1" applyAlignment="1">
      <alignment horizontal="center" vertical="center" wrapText="1"/>
    </xf>
    <xf numFmtId="0" fontId="34" fillId="0" borderId="76" xfId="0" applyFont="1" applyBorder="1" applyAlignment="1">
      <alignment horizontal="center" vertical="center" wrapText="1"/>
    </xf>
    <xf numFmtId="0" fontId="34" fillId="0" borderId="77"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85"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80" xfId="0" applyFont="1" applyBorder="1" applyAlignment="1">
      <alignment horizontal="center" vertical="center" wrapText="1"/>
    </xf>
    <xf numFmtId="0" fontId="1" fillId="8" borderId="28"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8" fillId="15" borderId="28" xfId="0" applyFont="1" applyFill="1" applyBorder="1" applyAlignment="1">
      <alignment horizontal="center" vertical="center"/>
    </xf>
    <xf numFmtId="0" fontId="8" fillId="15" borderId="31" xfId="0" applyFont="1" applyFill="1" applyBorder="1" applyAlignment="1">
      <alignment horizontal="center" vertical="center"/>
    </xf>
    <xf numFmtId="0" fontId="8" fillId="15" borderId="12" xfId="0" applyFont="1" applyFill="1" applyBorder="1" applyAlignment="1">
      <alignment horizontal="center" vertical="center"/>
    </xf>
    <xf numFmtId="0" fontId="8" fillId="0" borderId="28" xfId="0" applyFont="1" applyBorder="1" applyAlignment="1">
      <alignment horizontal="center"/>
    </xf>
    <xf numFmtId="0" fontId="8" fillId="0" borderId="31" xfId="0" applyFont="1" applyBorder="1" applyAlignment="1">
      <alignment horizontal="center"/>
    </xf>
    <xf numFmtId="0" fontId="8" fillId="0" borderId="12" xfId="0" applyFont="1" applyBorder="1" applyAlignment="1">
      <alignment horizontal="center"/>
    </xf>
    <xf numFmtId="0" fontId="1" fillId="23" borderId="28" xfId="0" applyFont="1" applyFill="1" applyBorder="1" applyAlignment="1">
      <alignment horizontal="center" vertical="center" wrapText="1"/>
    </xf>
    <xf numFmtId="0" fontId="1" fillId="23" borderId="31" xfId="0" applyFont="1" applyFill="1" applyBorder="1" applyAlignment="1">
      <alignment horizontal="center" vertical="center" wrapText="1"/>
    </xf>
    <xf numFmtId="0" fontId="1" fillId="23" borderId="12" xfId="0" applyFont="1" applyFill="1" applyBorder="1" applyAlignment="1">
      <alignment horizontal="center" vertical="center" wrapText="1"/>
    </xf>
    <xf numFmtId="0" fontId="29" fillId="10" borderId="54" xfId="0" applyFont="1" applyFill="1" applyBorder="1" applyAlignment="1">
      <alignment horizontal="center" vertical="center" wrapText="1"/>
    </xf>
    <xf numFmtId="0" fontId="29" fillId="10" borderId="55" xfId="0" applyFont="1" applyFill="1" applyBorder="1" applyAlignment="1">
      <alignment horizontal="center" vertical="center" wrapText="1"/>
    </xf>
    <xf numFmtId="0" fontId="1" fillId="15" borderId="28" xfId="0"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2" xfId="0" applyFont="1" applyBorder="1" applyAlignment="1">
      <alignment horizontal="center" vertical="center" wrapText="1"/>
    </xf>
    <xf numFmtId="0" fontId="8" fillId="23" borderId="28" xfId="0" applyFont="1" applyFill="1" applyBorder="1" applyAlignment="1">
      <alignment horizontal="center" vertical="center" wrapText="1"/>
    </xf>
    <xf numFmtId="0" fontId="8" fillId="23" borderId="12" xfId="0" applyFont="1" applyFill="1" applyBorder="1" applyAlignment="1">
      <alignment horizontal="center" vertical="center" wrapText="1"/>
    </xf>
    <xf numFmtId="0" fontId="8" fillId="16" borderId="28" xfId="0" applyFont="1" applyFill="1" applyBorder="1" applyAlignment="1">
      <alignment horizontal="center" vertical="center"/>
    </xf>
    <xf numFmtId="0" fontId="8" fillId="16" borderId="12" xfId="0" applyFont="1" applyFill="1" applyBorder="1" applyAlignment="1">
      <alignment horizontal="center" vertical="center"/>
    </xf>
    <xf numFmtId="0" fontId="8" fillId="23" borderId="31" xfId="0" applyFont="1" applyFill="1" applyBorder="1" applyAlignment="1">
      <alignment horizontal="center" vertical="center" wrapText="1"/>
    </xf>
    <xf numFmtId="9" fontId="0" fillId="0" borderId="28" xfId="0" applyNumberFormat="1" applyBorder="1" applyAlignment="1">
      <alignment horizontal="center" vertical="center"/>
    </xf>
    <xf numFmtId="9" fontId="0" fillId="0" borderId="12" xfId="0" applyNumberFormat="1" applyBorder="1" applyAlignment="1">
      <alignment horizontal="center" vertical="center"/>
    </xf>
    <xf numFmtId="0" fontId="1" fillId="16" borderId="28" xfId="0" applyFont="1" applyFill="1" applyBorder="1" applyAlignment="1">
      <alignment horizontal="center" vertical="center"/>
    </xf>
    <xf numFmtId="0" fontId="1" fillId="16" borderId="12" xfId="0" applyFont="1" applyFill="1" applyBorder="1" applyAlignment="1">
      <alignment horizontal="center" vertical="center"/>
    </xf>
    <xf numFmtId="0" fontId="12" fillId="26" borderId="45" xfId="0" applyFont="1" applyFill="1" applyBorder="1" applyAlignment="1">
      <alignment horizontal="center" vertical="center" wrapText="1"/>
    </xf>
    <xf numFmtId="0" fontId="12" fillId="26" borderId="34" xfId="0" applyFont="1" applyFill="1" applyBorder="1" applyAlignment="1">
      <alignment horizontal="center" vertical="center" wrapText="1"/>
    </xf>
    <xf numFmtId="0" fontId="12" fillId="26" borderId="46"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10" xfId="0" applyFont="1" applyBorder="1" applyAlignment="1">
      <alignment horizontal="center" vertical="center"/>
    </xf>
    <xf numFmtId="0" fontId="14" fillId="0" borderId="44" xfId="0" applyFont="1" applyBorder="1" applyAlignment="1">
      <alignment horizontal="center" vertical="center" wrapText="1"/>
    </xf>
    <xf numFmtId="0" fontId="14" fillId="0" borderId="31" xfId="0" applyFont="1" applyBorder="1" applyAlignment="1">
      <alignment horizontal="center" vertical="center" wrapText="1"/>
    </xf>
    <xf numFmtId="0" fontId="12" fillId="28" borderId="45" xfId="0" applyFont="1" applyFill="1" applyBorder="1" applyAlignment="1">
      <alignment horizontal="center" vertical="center" wrapText="1"/>
    </xf>
    <xf numFmtId="0" fontId="12" fillId="28" borderId="46" xfId="0" applyFont="1" applyFill="1" applyBorder="1" applyAlignment="1">
      <alignment horizontal="center" vertical="center" wrapText="1"/>
    </xf>
    <xf numFmtId="0" fontId="43" fillId="0" borderId="28"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3" xfId="0" applyFont="1" applyBorder="1" applyAlignment="1">
      <alignment horizontal="center" vertical="center" wrapText="1"/>
    </xf>
    <xf numFmtId="0" fontId="44" fillId="0" borderId="28" xfId="0" applyFont="1" applyBorder="1" applyAlignment="1">
      <alignment horizontal="center" vertical="center" wrapText="1"/>
    </xf>
    <xf numFmtId="0" fontId="8" fillId="0" borderId="31" xfId="0" applyFont="1" applyBorder="1" applyAlignment="1">
      <alignment horizontal="center" vertical="center"/>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29" fillId="10" borderId="52"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53" xfId="0" applyFont="1" applyFill="1" applyBorder="1" applyAlignment="1">
      <alignment horizontal="center" vertical="center" wrapText="1"/>
    </xf>
    <xf numFmtId="0" fontId="1" fillId="31" borderId="69" xfId="0" applyFont="1" applyFill="1" applyBorder="1" applyAlignment="1">
      <alignment horizontal="center" wrapText="1"/>
    </xf>
    <xf numFmtId="0" fontId="1" fillId="31" borderId="70" xfId="0" applyFont="1" applyFill="1" applyBorder="1" applyAlignment="1">
      <alignment horizontal="center" wrapText="1"/>
    </xf>
    <xf numFmtId="0" fontId="10" fillId="0" borderId="61" xfId="0" applyFont="1" applyBorder="1" applyAlignment="1">
      <alignment horizontal="center" vertical="center" wrapText="1"/>
    </xf>
    <xf numFmtId="0" fontId="12" fillId="10" borderId="45" xfId="0" applyFont="1" applyFill="1" applyBorder="1" applyAlignment="1">
      <alignment horizontal="center" vertical="center" wrapText="1"/>
    </xf>
    <xf numFmtId="0" fontId="12" fillId="10" borderId="34" xfId="0" applyFont="1" applyFill="1" applyBorder="1" applyAlignment="1">
      <alignment horizontal="center" vertical="center" wrapText="1"/>
    </xf>
    <xf numFmtId="0" fontId="12" fillId="10" borderId="46" xfId="0" applyFont="1" applyFill="1" applyBorder="1" applyAlignment="1">
      <alignment horizontal="center" vertical="center" wrapText="1"/>
    </xf>
    <xf numFmtId="0" fontId="12" fillId="28" borderId="34" xfId="0" applyFont="1" applyFill="1" applyBorder="1" applyAlignment="1">
      <alignment horizontal="center" vertical="center" wrapText="1"/>
    </xf>
    <xf numFmtId="0" fontId="1" fillId="31" borderId="67" xfId="0" applyFont="1" applyFill="1" applyBorder="1" applyAlignment="1">
      <alignment horizontal="center"/>
    </xf>
    <xf numFmtId="0" fontId="10" fillId="0" borderId="48" xfId="0" applyFont="1" applyBorder="1" applyAlignment="1">
      <alignment horizontal="center" vertical="center" wrapText="1"/>
    </xf>
    <xf numFmtId="0" fontId="10" fillId="0" borderId="0" xfId="0" applyFont="1" applyAlignment="1">
      <alignment horizontal="center" vertical="center" wrapText="1"/>
    </xf>
    <xf numFmtId="0" fontId="10" fillId="0" borderId="60" xfId="0" applyFont="1" applyBorder="1" applyAlignment="1">
      <alignment horizontal="center" vertical="center" wrapText="1"/>
    </xf>
    <xf numFmtId="0" fontId="10" fillId="0" borderId="47" xfId="0" applyFont="1" applyBorder="1" applyAlignment="1">
      <alignment horizontal="center" vertical="center" wrapText="1"/>
    </xf>
    <xf numFmtId="0" fontId="26" fillId="0" borderId="31"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12" xfId="0" applyFont="1" applyBorder="1" applyAlignment="1">
      <alignment horizontal="center" vertical="center" wrapText="1"/>
    </xf>
    <xf numFmtId="0" fontId="1" fillId="0" borderId="24" xfId="0" applyFont="1" applyBorder="1" applyAlignment="1">
      <alignment horizontal="center" vertical="center"/>
    </xf>
    <xf numFmtId="0" fontId="1" fillId="0" borderId="66" xfId="0" applyFont="1" applyBorder="1" applyAlignment="1">
      <alignment horizontal="center" vertical="center"/>
    </xf>
    <xf numFmtId="0" fontId="1" fillId="0" borderId="24"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31" borderId="29" xfId="0" applyFont="1" applyFill="1" applyBorder="1" applyAlignment="1">
      <alignment horizontal="center"/>
    </xf>
    <xf numFmtId="0" fontId="1" fillId="31" borderId="60" xfId="0" applyFont="1" applyFill="1" applyBorder="1" applyAlignment="1">
      <alignment horizontal="center"/>
    </xf>
    <xf numFmtId="0" fontId="41" fillId="0" borderId="28"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12" xfId="0" applyFont="1" applyBorder="1" applyAlignment="1">
      <alignment horizontal="center" vertical="center" wrapText="1"/>
    </xf>
    <xf numFmtId="9" fontId="26" fillId="0" borderId="31" xfId="0" applyNumberFormat="1" applyFont="1" applyBorder="1" applyAlignment="1">
      <alignment horizontal="center" vertical="center" wrapText="1"/>
    </xf>
    <xf numFmtId="9" fontId="26" fillId="0" borderId="12" xfId="0" applyNumberFormat="1" applyFont="1" applyBorder="1" applyAlignment="1">
      <alignment horizontal="center" vertical="center" wrapText="1"/>
    </xf>
    <xf numFmtId="0" fontId="1" fillId="15" borderId="31"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68" xfId="0" applyBorder="1" applyAlignment="1">
      <alignment horizontal="center" vertical="center" wrapText="1"/>
    </xf>
    <xf numFmtId="0" fontId="0" fillId="0" borderId="62" xfId="0" applyBorder="1" applyAlignment="1">
      <alignment horizontal="center" vertical="center" wrapText="1"/>
    </xf>
    <xf numFmtId="0" fontId="34" fillId="0" borderId="28" xfId="0" applyFont="1" applyBorder="1" applyAlignment="1">
      <alignment horizontal="center" vertical="center"/>
    </xf>
    <xf numFmtId="0" fontId="34" fillId="0" borderId="12" xfId="0" applyFont="1" applyBorder="1" applyAlignment="1">
      <alignment horizontal="center" vertical="center"/>
    </xf>
    <xf numFmtId="0" fontId="26" fillId="23" borderId="28" xfId="0" applyFont="1" applyFill="1" applyBorder="1" applyAlignment="1">
      <alignment horizontal="center" vertical="center" wrapText="1"/>
    </xf>
    <xf numFmtId="0" fontId="26" fillId="23" borderId="31" xfId="0" applyFont="1" applyFill="1" applyBorder="1" applyAlignment="1">
      <alignment horizontal="center" vertical="center" wrapText="1"/>
    </xf>
    <xf numFmtId="0" fontId="26" fillId="23" borderId="12" xfId="0" applyFont="1" applyFill="1" applyBorder="1" applyAlignment="1">
      <alignment horizontal="center" vertical="center" wrapText="1"/>
    </xf>
    <xf numFmtId="0" fontId="10" fillId="20" borderId="38" xfId="0" applyFont="1" applyFill="1" applyBorder="1" applyAlignment="1">
      <alignment horizontal="center" vertical="center" wrapText="1"/>
    </xf>
    <xf numFmtId="0" fontId="10" fillId="20" borderId="39" xfId="0" applyFont="1" applyFill="1" applyBorder="1" applyAlignment="1">
      <alignment horizontal="center" vertical="center" wrapText="1"/>
    </xf>
    <xf numFmtId="0" fontId="10" fillId="35" borderId="38" xfId="0" applyFont="1" applyFill="1" applyBorder="1" applyAlignment="1">
      <alignment horizontal="center" vertical="center" wrapText="1"/>
    </xf>
    <xf numFmtId="0" fontId="10" fillId="35" borderId="39" xfId="0" applyFont="1" applyFill="1" applyBorder="1" applyAlignment="1">
      <alignment horizontal="center" vertical="center" wrapText="1"/>
    </xf>
    <xf numFmtId="9" fontId="26" fillId="0" borderId="84" xfId="0" applyNumberFormat="1" applyFont="1" applyBorder="1" applyAlignment="1">
      <alignment horizontal="center" vertical="center" wrapText="1"/>
    </xf>
    <xf numFmtId="0" fontId="34" fillId="28" borderId="63" xfId="0" applyFont="1" applyFill="1" applyBorder="1" applyAlignment="1">
      <alignment horizontal="center" vertical="center" wrapText="1"/>
    </xf>
    <xf numFmtId="0" fontId="26" fillId="29" borderId="28" xfId="0" applyFont="1" applyFill="1" applyBorder="1" applyAlignment="1">
      <alignment horizontal="center" vertical="center" wrapText="1"/>
    </xf>
    <xf numFmtId="0" fontId="26" fillId="29" borderId="73" xfId="0" applyFont="1" applyFill="1" applyBorder="1" applyAlignment="1">
      <alignment horizontal="center" vertical="center" wrapText="1"/>
    </xf>
    <xf numFmtId="0" fontId="1" fillId="0" borderId="68" xfId="0" applyFont="1" applyBorder="1" applyAlignment="1">
      <alignment horizontal="center" vertical="center" wrapText="1"/>
    </xf>
    <xf numFmtId="0" fontId="26" fillId="23" borderId="65" xfId="0" applyFont="1" applyFill="1" applyBorder="1" applyAlignment="1">
      <alignment horizontal="center" vertical="center" wrapText="1"/>
    </xf>
    <xf numFmtId="0" fontId="26" fillId="23" borderId="68" xfId="0" applyFont="1" applyFill="1" applyBorder="1" applyAlignment="1">
      <alignment horizontal="center" vertical="center" wrapText="1"/>
    </xf>
    <xf numFmtId="0" fontId="34" fillId="29" borderId="28" xfId="0" applyFont="1" applyFill="1" applyBorder="1" applyAlignment="1">
      <alignment horizontal="center" vertical="center" wrapText="1"/>
    </xf>
    <xf numFmtId="0" fontId="34" fillId="29" borderId="31" xfId="0" applyFont="1" applyFill="1" applyBorder="1" applyAlignment="1">
      <alignment horizontal="center" vertical="center" wrapText="1"/>
    </xf>
    <xf numFmtId="0" fontId="34" fillId="29" borderId="12" xfId="0" applyFont="1" applyFill="1" applyBorder="1" applyAlignment="1">
      <alignment horizontal="center" vertical="center" wrapText="1"/>
    </xf>
    <xf numFmtId="0" fontId="34" fillId="0" borderId="31" xfId="0" applyFont="1" applyBorder="1" applyAlignment="1">
      <alignment horizontal="center" vertical="center"/>
    </xf>
    <xf numFmtId="0" fontId="1" fillId="0" borderId="67" xfId="0" applyFont="1" applyBorder="1" applyAlignment="1">
      <alignment horizontal="center" vertical="center" wrapText="1"/>
    </xf>
    <xf numFmtId="0" fontId="26" fillId="23" borderId="15" xfId="0" applyFont="1" applyFill="1" applyBorder="1" applyAlignment="1">
      <alignment horizontal="center" vertical="center" wrapText="1"/>
    </xf>
    <xf numFmtId="0" fontId="10" fillId="34" borderId="38"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0" fillId="18" borderId="0" xfId="0" applyFill="1" applyAlignment="1">
      <alignment horizontal="center"/>
    </xf>
    <xf numFmtId="0" fontId="0" fillId="18" borderId="8" xfId="0" applyFill="1" applyBorder="1" applyAlignment="1">
      <alignment horizontal="center"/>
    </xf>
    <xf numFmtId="0" fontId="26" fillId="0" borderId="30" xfId="0" applyFont="1" applyBorder="1" applyAlignment="1">
      <alignment horizontal="center" vertical="center" wrapText="1"/>
    </xf>
    <xf numFmtId="0" fontId="26" fillId="0" borderId="32" xfId="0" applyFont="1" applyBorder="1" applyAlignment="1">
      <alignment horizontal="center" vertical="center" wrapText="1"/>
    </xf>
    <xf numFmtId="0" fontId="14" fillId="0" borderId="42" xfId="1" applyFont="1" applyBorder="1" applyAlignment="1" applyProtection="1">
      <alignment horizontal="center" vertical="center" wrapText="1"/>
    </xf>
    <xf numFmtId="0" fontId="14" fillId="0" borderId="44" xfId="1" applyFont="1" applyBorder="1" applyAlignment="1" applyProtection="1">
      <alignment horizontal="center" vertical="center" wrapText="1"/>
    </xf>
    <xf numFmtId="0" fontId="14" fillId="0" borderId="28" xfId="1" applyFont="1" applyBorder="1" applyAlignment="1" applyProtection="1">
      <alignment horizontal="center" vertical="center" wrapText="1"/>
    </xf>
    <xf numFmtId="0" fontId="14" fillId="0" borderId="31" xfId="1" applyFont="1" applyBorder="1" applyAlignment="1" applyProtection="1">
      <alignment horizontal="center" vertical="center" wrapText="1"/>
    </xf>
    <xf numFmtId="0" fontId="14" fillId="0" borderId="63" xfId="0" applyFont="1" applyBorder="1" applyAlignment="1">
      <alignment horizontal="center" vertical="center" wrapText="1"/>
    </xf>
    <xf numFmtId="0" fontId="1" fillId="11" borderId="29" xfId="0" applyFont="1" applyFill="1" applyBorder="1" applyAlignment="1">
      <alignment horizontal="center" vertical="center" wrapText="1"/>
    </xf>
    <xf numFmtId="0" fontId="1" fillId="11" borderId="60"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26" fillId="0" borderId="28" xfId="0" applyFont="1" applyBorder="1" applyAlignment="1">
      <alignment horizontal="center" vertical="center" wrapText="1"/>
    </xf>
    <xf numFmtId="0" fontId="34" fillId="8" borderId="15"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 fillId="14" borderId="28" xfId="0" applyFont="1" applyFill="1" applyBorder="1" applyAlignment="1">
      <alignment horizontal="center" vertical="center" wrapText="1"/>
    </xf>
    <xf numFmtId="0" fontId="1" fillId="14" borderId="12" xfId="0" applyFont="1" applyFill="1" applyBorder="1" applyAlignment="1">
      <alignment horizontal="center" vertical="center" wrapText="1"/>
    </xf>
    <xf numFmtId="0" fontId="14" fillId="0" borderId="43" xfId="1" applyFont="1" applyBorder="1" applyAlignment="1" applyProtection="1">
      <alignment horizontal="center" vertical="center" wrapText="1"/>
    </xf>
    <xf numFmtId="0" fontId="10" fillId="7" borderId="40"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0" fillId="7" borderId="38" xfId="0" applyFont="1" applyFill="1" applyBorder="1" applyAlignment="1">
      <alignment horizontal="center" vertical="center" wrapText="1"/>
    </xf>
    <xf numFmtId="0" fontId="10" fillId="7" borderId="39" xfId="0" applyFont="1" applyFill="1" applyBorder="1" applyAlignment="1">
      <alignment horizontal="center" vertical="center" wrapText="1"/>
    </xf>
    <xf numFmtId="0" fontId="10" fillId="21" borderId="38" xfId="0" applyFont="1" applyFill="1" applyBorder="1" applyAlignment="1">
      <alignment horizontal="left" vertical="center" wrapText="1"/>
    </xf>
    <xf numFmtId="0" fontId="10" fillId="21" borderId="39" xfId="0" applyFont="1" applyFill="1" applyBorder="1" applyAlignment="1">
      <alignment horizontal="left" vertical="center" wrapText="1"/>
    </xf>
    <xf numFmtId="0" fontId="12" fillId="28" borderId="48" xfId="0" applyFont="1" applyFill="1" applyBorder="1" applyAlignment="1">
      <alignment horizontal="center" vertical="center" wrapText="1"/>
    </xf>
    <xf numFmtId="0" fontId="12" fillId="28" borderId="0" xfId="0" applyFont="1" applyFill="1" applyAlignment="1">
      <alignment horizontal="center" vertical="center" wrapText="1"/>
    </xf>
    <xf numFmtId="0" fontId="12" fillId="28" borderId="4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38" fillId="26" borderId="45" xfId="0" applyFont="1" applyFill="1" applyBorder="1" applyAlignment="1">
      <alignment horizontal="center" vertical="center" wrapText="1"/>
    </xf>
    <xf numFmtId="0" fontId="38" fillId="26" borderId="34" xfId="0" applyFont="1" applyFill="1" applyBorder="1" applyAlignment="1">
      <alignment horizontal="center" vertical="center" wrapText="1"/>
    </xf>
    <xf numFmtId="0" fontId="38" fillId="26" borderId="46" xfId="0" applyFont="1" applyFill="1" applyBorder="1" applyAlignment="1">
      <alignment horizontal="center" vertical="center" wrapText="1"/>
    </xf>
    <xf numFmtId="0" fontId="30" fillId="0" borderId="28" xfId="0" applyFont="1" applyBorder="1" applyAlignment="1">
      <alignment horizontal="center" vertical="center" wrapText="1"/>
    </xf>
    <xf numFmtId="0" fontId="30" fillId="0" borderId="12" xfId="0" applyFont="1" applyBorder="1" applyAlignment="1">
      <alignment horizontal="center" vertical="center" wrapText="1"/>
    </xf>
    <xf numFmtId="0" fontId="1" fillId="31" borderId="73" xfId="0" applyFont="1" applyFill="1" applyBorder="1" applyAlignment="1">
      <alignment horizontal="center"/>
    </xf>
    <xf numFmtId="0" fontId="1" fillId="0" borderId="83" xfId="0" applyFont="1" applyBorder="1" applyAlignment="1">
      <alignment horizontal="center" vertical="center"/>
    </xf>
    <xf numFmtId="0" fontId="34" fillId="31" borderId="28" xfId="0" applyFont="1" applyFill="1" applyBorder="1" applyAlignment="1">
      <alignment horizontal="center" vertical="center" wrapText="1"/>
    </xf>
    <xf numFmtId="0" fontId="34" fillId="31" borderId="31" xfId="0" applyFont="1" applyFill="1" applyBorder="1" applyAlignment="1">
      <alignment horizontal="center" vertical="center" wrapText="1"/>
    </xf>
    <xf numFmtId="0" fontId="34" fillId="31" borderId="12" xfId="0" applyFont="1" applyFill="1" applyBorder="1" applyAlignment="1">
      <alignment horizontal="center" vertical="center" wrapText="1"/>
    </xf>
    <xf numFmtId="0" fontId="1" fillId="23" borderId="15" xfId="0" applyFont="1" applyFill="1" applyBorder="1" applyAlignment="1">
      <alignment horizontal="center" vertical="center" wrapText="1"/>
    </xf>
    <xf numFmtId="0" fontId="1" fillId="0" borderId="83" xfId="0" applyFont="1" applyBorder="1" applyAlignment="1">
      <alignment horizontal="center" vertical="center" wrapText="1"/>
    </xf>
    <xf numFmtId="0" fontId="1" fillId="0" borderId="82" xfId="0" applyFont="1" applyBorder="1" applyAlignment="1">
      <alignment horizontal="center" vertical="center" wrapText="1"/>
    </xf>
    <xf numFmtId="0" fontId="21" fillId="3" borderId="16" xfId="0" applyFont="1" applyFill="1" applyBorder="1" applyAlignment="1">
      <alignment horizontal="center" vertical="center" wrapText="1"/>
    </xf>
    <xf numFmtId="0" fontId="16" fillId="2" borderId="0" xfId="0" applyFont="1" applyFill="1" applyAlignment="1">
      <alignment horizontal="left"/>
    </xf>
  </cellXfs>
  <cellStyles count="2">
    <cellStyle name="Hipervínculo" xfId="1" builtinId="8"/>
    <cellStyle name="Normal" xfId="0" builtinId="0"/>
  </cellStyles>
  <dxfs count="12">
    <dxf>
      <font>
        <b/>
        <i val="0"/>
        <color rgb="FFE2F0D9"/>
      </font>
      <fill>
        <patternFill>
          <bgColor rgb="FF70AD47"/>
        </patternFill>
      </fill>
    </dxf>
    <dxf>
      <fill>
        <patternFill>
          <bgColor rgb="FFFF0000"/>
        </patternFill>
      </fill>
    </dxf>
    <dxf>
      <font>
        <b/>
        <i val="0"/>
      </font>
      <fill>
        <patternFill>
          <bgColor rgb="FFFF0000"/>
        </patternFill>
      </fill>
    </dxf>
    <dxf>
      <font>
        <b/>
        <i val="0"/>
      </font>
      <fill>
        <patternFill>
          <bgColor rgb="FFFFFF00"/>
        </patternFill>
      </fill>
    </dxf>
    <dxf>
      <font>
        <b/>
        <i val="0"/>
        <color rgb="FFE2F0D9"/>
      </font>
      <fill>
        <patternFill>
          <bgColor rgb="FF70AD47"/>
        </patternFill>
      </fill>
    </dxf>
    <dxf>
      <font>
        <b/>
        <i val="0"/>
        <color rgb="FF70AD47"/>
      </font>
      <fill>
        <patternFill>
          <bgColor rgb="FF70AD47"/>
        </patternFill>
      </fill>
    </dxf>
    <dxf>
      <font>
        <b/>
        <i val="0"/>
        <color rgb="FFE2F0D9"/>
      </font>
      <fill>
        <patternFill>
          <bgColor rgb="FF70AD47"/>
        </patternFill>
      </fill>
    </dxf>
    <dxf>
      <fill>
        <patternFill>
          <bgColor rgb="FFFF0000"/>
        </patternFill>
      </fill>
    </dxf>
    <dxf>
      <font>
        <b/>
        <i val="0"/>
      </font>
      <fill>
        <patternFill>
          <bgColor rgb="FFFF0000"/>
        </patternFill>
      </fill>
    </dxf>
    <dxf>
      <font>
        <b/>
        <i val="0"/>
      </font>
      <fill>
        <patternFill>
          <bgColor rgb="FFFFFF00"/>
        </patternFill>
      </fill>
    </dxf>
    <dxf>
      <font>
        <b/>
        <i val="0"/>
        <color rgb="FFE2F0D9"/>
      </font>
      <fill>
        <patternFill>
          <bgColor rgb="FF70AD47"/>
        </patternFill>
      </fill>
    </dxf>
    <dxf>
      <font>
        <color rgb="FFE2F0D9"/>
      </font>
      <fill>
        <patternFill>
          <bgColor rgb="FF70AD47"/>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5B9BD5"/>
      <rgbColor rgb="FF993366"/>
      <rgbColor rgb="FFFBE5D6"/>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ED7D31"/>
      <rgbColor rgb="FF666699"/>
      <rgbColor rgb="FF70AD47"/>
      <rgbColor rgb="FF203864"/>
      <rgbColor rgb="FF339966"/>
      <rgbColor rgb="FF003300"/>
      <rgbColor rgb="FF333300"/>
      <rgbColor rgb="FF993300"/>
      <rgbColor rgb="FF993366"/>
      <rgbColor rgb="FF333399"/>
      <rgbColor rgb="FF262626"/>
      <rgbColor rgb="00003366"/>
      <rgbColor rgb="00339966"/>
      <rgbColor rgb="00003300"/>
      <rgbColor rgb="00333300"/>
      <rgbColor rgb="00993300"/>
      <rgbColor rgb="00993366"/>
      <rgbColor rgb="00333399"/>
      <rgbColor rgb="00333333"/>
    </indexedColors>
    <mruColors>
      <color rgb="FFFB7978"/>
      <color rgb="FFE3D1FB"/>
      <color rgb="FFFF0096"/>
      <color rgb="FFFF781A"/>
      <color rgb="FF82FB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421740</xdr:colOff>
      <xdr:row>2</xdr:row>
      <xdr:rowOff>228600</xdr:rowOff>
    </xdr:from>
    <xdr:to>
      <xdr:col>1</xdr:col>
      <xdr:colOff>339725</xdr:colOff>
      <xdr:row>6</xdr:row>
      <xdr:rowOff>228600</xdr:rowOff>
    </xdr:to>
    <xdr:pic>
      <xdr:nvPicPr>
        <xdr:cNvPr id="2" name="Imagen 4">
          <a:extLst>
            <a:ext uri="{FF2B5EF4-FFF2-40B4-BE49-F238E27FC236}">
              <a16:creationId xmlns:a16="http://schemas.microsoft.com/office/drawing/2014/main" id="{FCF10027-F2DE-0140-8785-0FA140F8771E}"/>
            </a:ext>
          </a:extLst>
        </xdr:cNvPr>
        <xdr:cNvPicPr/>
      </xdr:nvPicPr>
      <xdr:blipFill>
        <a:blip xmlns:r="http://schemas.openxmlformats.org/officeDocument/2006/relationships" r:embed="rId1"/>
        <a:stretch/>
      </xdr:blipFill>
      <xdr:spPr>
        <a:xfrm>
          <a:off x="421740" y="228600"/>
          <a:ext cx="1457860" cy="1625600"/>
        </a:xfrm>
        <a:prstGeom prst="rect">
          <a:avLst/>
        </a:prstGeom>
        <a:ln w="0">
          <a:noFill/>
        </a:ln>
      </xdr:spPr>
    </xdr:pic>
    <xdr:clientData/>
  </xdr:twoCellAnchor>
  <xdr:twoCellAnchor editAs="oneCell">
    <xdr:from>
      <xdr:col>7</xdr:col>
      <xdr:colOff>3119320</xdr:colOff>
      <xdr:row>2</xdr:row>
      <xdr:rowOff>364480</xdr:rowOff>
    </xdr:from>
    <xdr:to>
      <xdr:col>7</xdr:col>
      <xdr:colOff>4013200</xdr:colOff>
      <xdr:row>4</xdr:row>
      <xdr:rowOff>304800</xdr:rowOff>
    </xdr:to>
    <xdr:pic>
      <xdr:nvPicPr>
        <xdr:cNvPr id="3" name="Imagen 2">
          <a:extLst>
            <a:ext uri="{FF2B5EF4-FFF2-40B4-BE49-F238E27FC236}">
              <a16:creationId xmlns:a16="http://schemas.microsoft.com/office/drawing/2014/main" id="{01ACDDA3-0F4E-9B4C-A289-4C9B03462C5E}"/>
            </a:ext>
          </a:extLst>
        </xdr:cNvPr>
        <xdr:cNvPicPr/>
      </xdr:nvPicPr>
      <xdr:blipFill>
        <a:blip xmlns:r="http://schemas.openxmlformats.org/officeDocument/2006/relationships" r:embed="rId2"/>
        <a:stretch/>
      </xdr:blipFill>
      <xdr:spPr>
        <a:xfrm>
          <a:off x="34310520" y="364480"/>
          <a:ext cx="893880" cy="753120"/>
        </a:xfrm>
        <a:prstGeom prst="rect">
          <a:avLst/>
        </a:prstGeom>
        <a:ln w="0">
          <a:noFill/>
        </a:ln>
      </xdr:spPr>
    </xdr:pic>
    <xdr:clientData/>
  </xdr:twoCellAnchor>
  <xdr:twoCellAnchor editAs="oneCell">
    <xdr:from>
      <xdr:col>7</xdr:col>
      <xdr:colOff>2264640</xdr:colOff>
      <xdr:row>3</xdr:row>
      <xdr:rowOff>9460</xdr:rowOff>
    </xdr:from>
    <xdr:to>
      <xdr:col>7</xdr:col>
      <xdr:colOff>3327400</xdr:colOff>
      <xdr:row>5</xdr:row>
      <xdr:rowOff>330200</xdr:rowOff>
    </xdr:to>
    <xdr:pic>
      <xdr:nvPicPr>
        <xdr:cNvPr id="4" name="Imagen 3">
          <a:extLst>
            <a:ext uri="{FF2B5EF4-FFF2-40B4-BE49-F238E27FC236}">
              <a16:creationId xmlns:a16="http://schemas.microsoft.com/office/drawing/2014/main" id="{ADC53F91-9A70-C849-A8E6-551FFBABC734}"/>
            </a:ext>
          </a:extLst>
        </xdr:cNvPr>
        <xdr:cNvPicPr/>
      </xdr:nvPicPr>
      <xdr:blipFill>
        <a:blip xmlns:r="http://schemas.openxmlformats.org/officeDocument/2006/relationships" r:embed="rId3"/>
        <a:stretch/>
      </xdr:blipFill>
      <xdr:spPr>
        <a:xfrm>
          <a:off x="33455840" y="415860"/>
          <a:ext cx="1062760" cy="1133540"/>
        </a:xfrm>
        <a:prstGeom prst="rect">
          <a:avLst/>
        </a:prstGeom>
        <a:ln w="0">
          <a:noFill/>
        </a:ln>
      </xdr:spPr>
    </xdr:pic>
    <xdr:clientData/>
  </xdr:twoCellAnchor>
  <xdr:twoCellAnchor editAs="oneCell">
    <xdr:from>
      <xdr:col>1</xdr:col>
      <xdr:colOff>1549400</xdr:colOff>
      <xdr:row>2</xdr:row>
      <xdr:rowOff>272580</xdr:rowOff>
    </xdr:from>
    <xdr:to>
      <xdr:col>2</xdr:col>
      <xdr:colOff>2205900</xdr:colOff>
      <xdr:row>5</xdr:row>
      <xdr:rowOff>25400</xdr:rowOff>
    </xdr:to>
    <xdr:pic>
      <xdr:nvPicPr>
        <xdr:cNvPr id="5" name="Imagen 5">
          <a:extLst>
            <a:ext uri="{FF2B5EF4-FFF2-40B4-BE49-F238E27FC236}">
              <a16:creationId xmlns:a16="http://schemas.microsoft.com/office/drawing/2014/main" id="{E6D026DB-3937-5F44-B032-C91A786B566E}"/>
            </a:ext>
          </a:extLst>
        </xdr:cNvPr>
        <xdr:cNvPicPr/>
      </xdr:nvPicPr>
      <xdr:blipFill>
        <a:blip xmlns:r="http://schemas.openxmlformats.org/officeDocument/2006/relationships" r:embed="rId4"/>
        <a:stretch/>
      </xdr:blipFill>
      <xdr:spPr>
        <a:xfrm>
          <a:off x="2260600" y="272580"/>
          <a:ext cx="2612300" cy="9720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923760</xdr:colOff>
      <xdr:row>1</xdr:row>
      <xdr:rowOff>85680</xdr:rowOff>
    </xdr:from>
    <xdr:to>
      <xdr:col>4</xdr:col>
      <xdr:colOff>923760</xdr:colOff>
      <xdr:row>3</xdr:row>
      <xdr:rowOff>247320</xdr:rowOff>
    </xdr:to>
    <xdr:pic>
      <xdr:nvPicPr>
        <xdr:cNvPr id="4" name="image1.pn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xdr:blipFill>
      <xdr:spPr>
        <a:xfrm>
          <a:off x="9428760" y="276120"/>
          <a:ext cx="0" cy="504360"/>
        </a:xfrm>
        <a:prstGeom prst="rect">
          <a:avLst/>
        </a:prstGeom>
        <a:ln w="0">
          <a:noFill/>
        </a:ln>
      </xdr:spPr>
    </xdr:pic>
    <xdr:clientData/>
  </xdr:twoCellAnchor>
  <xdr:twoCellAnchor editAs="oneCell">
    <xdr:from>
      <xdr:col>4</xdr:col>
      <xdr:colOff>923760</xdr:colOff>
      <xdr:row>1</xdr:row>
      <xdr:rowOff>85680</xdr:rowOff>
    </xdr:from>
    <xdr:to>
      <xdr:col>4</xdr:col>
      <xdr:colOff>923760</xdr:colOff>
      <xdr:row>3</xdr:row>
      <xdr:rowOff>209160</xdr:rowOff>
    </xdr:to>
    <xdr:pic>
      <xdr:nvPicPr>
        <xdr:cNvPr id="5" name="image1.pn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xdr:blipFill>
      <xdr:spPr>
        <a:xfrm>
          <a:off x="9428760" y="276120"/>
          <a:ext cx="0" cy="466200"/>
        </a:xfrm>
        <a:prstGeom prst="rect">
          <a:avLst/>
        </a:prstGeom>
        <a:ln w="0">
          <a:noFill/>
        </a:ln>
      </xdr:spPr>
    </xdr:pic>
    <xdr:clientData/>
  </xdr:twoCellAnchor>
  <xdr:twoCellAnchor editAs="oneCell">
    <xdr:from>
      <xdr:col>7</xdr:col>
      <xdr:colOff>39240</xdr:colOff>
      <xdr:row>0</xdr:row>
      <xdr:rowOff>0</xdr:rowOff>
    </xdr:from>
    <xdr:to>
      <xdr:col>8</xdr:col>
      <xdr:colOff>342360</xdr:colOff>
      <xdr:row>7</xdr:row>
      <xdr:rowOff>10800</xdr:rowOff>
    </xdr:to>
    <xdr:pic>
      <xdr:nvPicPr>
        <xdr:cNvPr id="6" name="Imagen 4">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a:stretch/>
      </xdr:blipFill>
      <xdr:spPr>
        <a:xfrm>
          <a:off x="12878640" y="0"/>
          <a:ext cx="1086840" cy="1611000"/>
        </a:xfrm>
        <a:prstGeom prst="rect">
          <a:avLst/>
        </a:prstGeom>
        <a:ln w="0">
          <a:noFill/>
        </a:ln>
      </xdr:spPr>
    </xdr:pic>
    <xdr:clientData/>
  </xdr:twoCellAnchor>
  <xdr:twoCellAnchor editAs="oneCell">
    <xdr:from>
      <xdr:col>4</xdr:col>
      <xdr:colOff>3117240</xdr:colOff>
      <xdr:row>0</xdr:row>
      <xdr:rowOff>162000</xdr:rowOff>
    </xdr:from>
    <xdr:to>
      <xdr:col>7</xdr:col>
      <xdr:colOff>260280</xdr:colOff>
      <xdr:row>6</xdr:row>
      <xdr:rowOff>127080</xdr:rowOff>
    </xdr:to>
    <xdr:pic>
      <xdr:nvPicPr>
        <xdr:cNvPr id="7" name="Imagen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3"/>
        <a:stretch/>
      </xdr:blipFill>
      <xdr:spPr>
        <a:xfrm>
          <a:off x="11622240" y="162000"/>
          <a:ext cx="1477440" cy="132696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118"/>
  <sheetViews>
    <sheetView tabSelected="1" topLeftCell="A36" zoomScale="125" zoomScaleNormal="100" zoomScaleSheetLayoutView="89" zoomScalePageLayoutView="65" workbookViewId="0">
      <pane xSplit="1" topLeftCell="B1" activePane="topRight" state="frozen"/>
      <selection activeCell="A4" sqref="A4"/>
      <selection pane="topRight" activeCell="Z88" sqref="Z88:Z90"/>
    </sheetView>
  </sheetViews>
  <sheetFormatPr baseColWidth="10" defaultColWidth="12.5" defaultRowHeight="333" customHeight="1"/>
  <cols>
    <col min="1" max="1" width="19.875" customWidth="1"/>
    <col min="2" max="2" width="25.5" customWidth="1"/>
    <col min="3" max="3" width="68.625" customWidth="1"/>
    <col min="4" max="4" width="54.875" customWidth="1"/>
    <col min="5" max="5" width="52.5" style="80" hidden="1" customWidth="1"/>
    <col min="6" max="6" width="198.5" hidden="1" customWidth="1"/>
    <col min="7" max="7" width="32.375" hidden="1" customWidth="1"/>
    <col min="8" max="8" width="55.125" customWidth="1"/>
    <col min="9" max="9" width="49.125" customWidth="1"/>
    <col min="10" max="10" width="31.5" customWidth="1"/>
    <col min="11" max="11" width="23.625" style="1" customWidth="1"/>
    <col min="12" max="12" width="35.375" customWidth="1"/>
    <col min="13" max="13" width="28.5" style="1" customWidth="1"/>
    <col min="14" max="14" width="28.5" style="1" hidden="1" customWidth="1"/>
    <col min="15" max="15" width="72.375" style="1" customWidth="1"/>
    <col min="16" max="16" width="54.625" style="1" customWidth="1"/>
    <col min="17" max="18" width="19.5" customWidth="1"/>
    <col min="19" max="19" width="27.5" customWidth="1"/>
    <col min="20" max="20" width="28.375" customWidth="1"/>
    <col min="21" max="21" width="26" customWidth="1"/>
    <col min="22" max="23" width="19.5" customWidth="1"/>
    <col min="24" max="24" width="35.125" customWidth="1"/>
    <col min="25" max="25" width="33.875" customWidth="1"/>
    <col min="26" max="26" width="19.5" customWidth="1"/>
    <col min="27" max="27" width="76.625" customWidth="1"/>
    <col min="28" max="28" width="117.625" style="172" customWidth="1"/>
    <col min="29" max="29" width="35.5" customWidth="1"/>
  </cols>
  <sheetData>
    <row r="1" spans="1:28" ht="333" hidden="1" customHeight="1"/>
    <row r="2" spans="1:28" ht="333" hidden="1" customHeight="1">
      <c r="A2" s="2"/>
      <c r="B2" s="2"/>
      <c r="C2" s="2"/>
      <c r="D2" s="3"/>
      <c r="E2" s="74"/>
      <c r="F2" s="3"/>
      <c r="G2" s="3"/>
      <c r="H2" s="3"/>
      <c r="I2" s="3"/>
      <c r="J2" s="3"/>
      <c r="M2" s="120"/>
      <c r="N2" s="120"/>
      <c r="O2" s="120"/>
      <c r="P2" s="120"/>
      <c r="Q2" s="4"/>
      <c r="R2" s="4"/>
      <c r="S2" s="4"/>
      <c r="T2" s="4"/>
      <c r="U2" s="4"/>
      <c r="V2" s="4"/>
      <c r="W2" s="4"/>
      <c r="X2" s="4"/>
      <c r="Y2" s="4"/>
      <c r="Z2" s="4"/>
      <c r="AA2" s="2"/>
      <c r="AB2" s="173"/>
    </row>
    <row r="3" spans="1:28" ht="30.95" customHeight="1" thickBot="1">
      <c r="A3" s="604"/>
      <c r="B3" s="604"/>
      <c r="C3" s="604"/>
      <c r="D3" s="105" t="s">
        <v>0</v>
      </c>
      <c r="E3" s="98"/>
      <c r="F3" s="105"/>
      <c r="G3" s="98"/>
      <c r="H3" s="99"/>
      <c r="I3" s="6" t="s">
        <v>1</v>
      </c>
      <c r="J3" s="7">
        <f>+IFERROR(COUNTIF($I$12:$I$52,"Terminada"),"")</f>
        <v>0</v>
      </c>
      <c r="K3" s="95" t="s">
        <v>2</v>
      </c>
      <c r="L3" s="8" t="e">
        <f>$J$5/$J$8</f>
        <v>#DIV/0!</v>
      </c>
    </row>
    <row r="4" spans="1:28" ht="30.95" customHeight="1" thickBot="1">
      <c r="A4" s="604"/>
      <c r="B4" s="604"/>
      <c r="C4" s="604"/>
      <c r="D4" s="100" t="s">
        <v>3</v>
      </c>
      <c r="E4" s="100" t="s">
        <v>4</v>
      </c>
      <c r="F4" s="102"/>
      <c r="G4" s="100"/>
      <c r="H4" s="101" t="s">
        <v>5</v>
      </c>
      <c r="I4" s="11" t="s">
        <v>6</v>
      </c>
      <c r="J4" s="7">
        <f>+IFERROR(COUNTIF($I$12:$I$52,"Pendiente"),"")</f>
        <v>0</v>
      </c>
      <c r="K4" s="96" t="s">
        <v>2</v>
      </c>
      <c r="L4" s="12" t="e">
        <f>$J$6/$J$8</f>
        <v>#DIV/0!</v>
      </c>
      <c r="M4" s="28"/>
      <c r="N4" s="28"/>
      <c r="O4" s="28"/>
      <c r="P4" s="28"/>
      <c r="Q4" s="13"/>
      <c r="R4" s="13"/>
      <c r="S4" s="13"/>
      <c r="T4" s="13"/>
    </row>
    <row r="5" spans="1:28" ht="30.95" customHeight="1">
      <c r="A5" s="604"/>
      <c r="B5" s="604"/>
      <c r="C5" s="604"/>
      <c r="D5" s="100" t="s">
        <v>7</v>
      </c>
      <c r="E5" s="100" t="s">
        <v>8</v>
      </c>
      <c r="F5" s="102"/>
      <c r="G5" s="100"/>
      <c r="H5" s="101"/>
      <c r="I5" s="14" t="s">
        <v>9</v>
      </c>
      <c r="J5" s="7">
        <f>+IFERROR(COUNTIF($I$12:$I$52,"en proceso"),"")</f>
        <v>0</v>
      </c>
      <c r="K5" s="97" t="s">
        <v>2</v>
      </c>
      <c r="L5" s="15" t="e">
        <f>$J$7/$J$8</f>
        <v>#DIV/0!</v>
      </c>
      <c r="M5" s="28"/>
      <c r="N5" s="28"/>
      <c r="O5" s="28"/>
      <c r="P5" s="28"/>
      <c r="Q5" s="13"/>
      <c r="R5" s="13"/>
      <c r="S5" s="13"/>
      <c r="T5" s="13"/>
    </row>
    <row r="6" spans="1:28" ht="30.95" customHeight="1">
      <c r="A6" s="604"/>
      <c r="B6" s="604"/>
      <c r="C6" s="604"/>
      <c r="D6" s="102" t="s">
        <v>10</v>
      </c>
      <c r="E6" s="102"/>
      <c r="F6" s="102"/>
      <c r="G6" s="102"/>
      <c r="H6" s="101"/>
      <c r="I6" s="16" t="s">
        <v>11</v>
      </c>
      <c r="J6" s="7">
        <f>SUM(J3:J5)</f>
        <v>0</v>
      </c>
      <c r="K6" s="17"/>
      <c r="L6" s="17"/>
      <c r="M6" s="28"/>
      <c r="N6" s="28"/>
      <c r="O6" s="28"/>
      <c r="P6" s="28"/>
      <c r="Q6" s="13"/>
      <c r="R6" s="13"/>
      <c r="S6" s="13"/>
      <c r="T6" s="13"/>
      <c r="U6" s="13"/>
      <c r="V6" s="13"/>
      <c r="W6" s="13"/>
      <c r="X6" s="13"/>
      <c r="Y6" s="13"/>
      <c r="Z6" s="13"/>
      <c r="AA6" s="13"/>
    </row>
    <row r="7" spans="1:28" ht="30.95" customHeight="1" thickBot="1">
      <c r="A7" s="604"/>
      <c r="B7" s="604"/>
      <c r="C7" s="604"/>
      <c r="D7" s="103" t="s">
        <v>12</v>
      </c>
      <c r="E7" s="103"/>
      <c r="F7" s="106"/>
      <c r="G7" s="103"/>
      <c r="H7" s="104"/>
      <c r="I7" s="19"/>
      <c r="J7" s="20"/>
      <c r="K7" s="20"/>
      <c r="L7" s="20"/>
      <c r="M7" s="28"/>
      <c r="N7" s="28"/>
      <c r="O7" s="28"/>
      <c r="P7" s="28"/>
      <c r="Q7" s="13"/>
      <c r="R7" s="13"/>
      <c r="S7" s="13"/>
      <c r="T7" s="13"/>
    </row>
    <row r="8" spans="1:28" ht="2.25" hidden="1" customHeight="1">
      <c r="A8" s="604"/>
      <c r="B8" s="604"/>
      <c r="C8" s="604"/>
      <c r="D8" s="81" t="s">
        <v>10</v>
      </c>
      <c r="E8" s="81"/>
      <c r="F8" s="10"/>
      <c r="G8" s="10"/>
      <c r="H8" s="10"/>
      <c r="I8" s="10"/>
      <c r="J8" s="10"/>
      <c r="K8" s="16" t="s">
        <v>11</v>
      </c>
      <c r="L8" s="7" t="e">
        <f>SUM(L5:L7)</f>
        <v>#DIV/0!</v>
      </c>
      <c r="M8" s="121"/>
      <c r="N8" s="121"/>
      <c r="O8" s="121"/>
      <c r="P8" s="121"/>
      <c r="Q8" s="17"/>
      <c r="R8" s="17"/>
      <c r="S8" s="17"/>
      <c r="T8" s="17"/>
      <c r="U8" s="17"/>
      <c r="V8" s="17"/>
      <c r="W8" s="17"/>
      <c r="X8" s="17"/>
      <c r="Y8" s="17"/>
      <c r="Z8" s="17"/>
      <c r="AA8" s="13"/>
    </row>
    <row r="9" spans="1:28" ht="0.95" hidden="1" customHeight="1">
      <c r="A9" s="605"/>
      <c r="B9" s="605"/>
      <c r="C9" s="605"/>
      <c r="D9" s="82" t="s">
        <v>12</v>
      </c>
      <c r="E9" s="83"/>
      <c r="F9" s="18"/>
      <c r="G9" s="9"/>
      <c r="H9" s="9"/>
      <c r="I9" s="9"/>
      <c r="J9" s="9"/>
      <c r="K9" s="19"/>
      <c r="L9" s="20"/>
      <c r="M9" s="122"/>
      <c r="N9" s="122"/>
      <c r="O9" s="122"/>
      <c r="P9" s="122"/>
      <c r="Q9" s="20"/>
      <c r="R9" s="20"/>
      <c r="S9" s="20"/>
      <c r="T9" s="20"/>
      <c r="U9" s="20"/>
      <c r="V9" s="20"/>
      <c r="W9" s="20"/>
      <c r="X9" s="20"/>
      <c r="Y9" s="20"/>
      <c r="Z9" s="20"/>
      <c r="AA9" s="13"/>
    </row>
    <row r="10" spans="1:28" s="21" customFormat="1" ht="91.5" customHeight="1" thickBot="1">
      <c r="A10" s="627" t="s">
        <v>13</v>
      </c>
      <c r="B10" s="629" t="s">
        <v>14</v>
      </c>
      <c r="C10" s="629" t="s">
        <v>15</v>
      </c>
      <c r="D10" s="629" t="s">
        <v>16</v>
      </c>
      <c r="E10" s="631" t="s">
        <v>17</v>
      </c>
      <c r="F10" s="585" t="s">
        <v>18</v>
      </c>
      <c r="G10" s="585" t="s">
        <v>19</v>
      </c>
      <c r="H10" s="622" t="s">
        <v>20</v>
      </c>
      <c r="I10" s="447" t="s">
        <v>21</v>
      </c>
      <c r="J10" s="447" t="s">
        <v>22</v>
      </c>
      <c r="K10" s="447" t="s">
        <v>23</v>
      </c>
      <c r="L10" s="447" t="s">
        <v>24</v>
      </c>
      <c r="M10" s="447" t="s">
        <v>25</v>
      </c>
      <c r="N10" s="602" t="s">
        <v>26</v>
      </c>
      <c r="O10" s="587" t="s">
        <v>27</v>
      </c>
      <c r="P10" s="587" t="s">
        <v>28</v>
      </c>
      <c r="Q10" s="455" t="s">
        <v>29</v>
      </c>
      <c r="R10" s="456"/>
      <c r="S10" s="456"/>
      <c r="T10" s="456"/>
      <c r="U10" s="456"/>
      <c r="V10" s="456"/>
      <c r="W10" s="456"/>
      <c r="X10" s="456"/>
      <c r="Y10" s="456"/>
      <c r="Z10" s="457"/>
      <c r="AA10" s="445" t="s">
        <v>30</v>
      </c>
      <c r="AB10" s="438" t="s">
        <v>31</v>
      </c>
    </row>
    <row r="11" spans="1:28" s="21" customFormat="1" ht="65.25" customHeight="1" thickBot="1">
      <c r="A11" s="628"/>
      <c r="B11" s="630"/>
      <c r="C11" s="630"/>
      <c r="D11" s="630"/>
      <c r="E11" s="632"/>
      <c r="F11" s="586"/>
      <c r="G11" s="586"/>
      <c r="H11" s="623"/>
      <c r="I11" s="448"/>
      <c r="J11" s="448"/>
      <c r="K11" s="448"/>
      <c r="L11" s="448"/>
      <c r="M11" s="448"/>
      <c r="N11" s="603"/>
      <c r="O11" s="588"/>
      <c r="P11" s="588"/>
      <c r="Q11" s="91" t="s">
        <v>32</v>
      </c>
      <c r="R11" s="91" t="s">
        <v>33</v>
      </c>
      <c r="S11" s="91" t="s">
        <v>34</v>
      </c>
      <c r="T11" s="91" t="s">
        <v>35</v>
      </c>
      <c r="U11" s="91" t="s">
        <v>36</v>
      </c>
      <c r="V11" s="91" t="s">
        <v>37</v>
      </c>
      <c r="W11" s="91" t="s">
        <v>38</v>
      </c>
      <c r="X11" s="91" t="s">
        <v>39</v>
      </c>
      <c r="Y11" s="91" t="s">
        <v>40</v>
      </c>
      <c r="Z11" s="91" t="s">
        <v>41</v>
      </c>
      <c r="AA11" s="446"/>
      <c r="AB11" s="438"/>
    </row>
    <row r="12" spans="1:28" s="21" customFormat="1" ht="234.75" customHeight="1">
      <c r="A12" s="161" t="s">
        <v>42</v>
      </c>
      <c r="B12" s="615" t="s">
        <v>43</v>
      </c>
      <c r="C12" s="71" t="s">
        <v>44</v>
      </c>
      <c r="D12" s="23" t="s">
        <v>45</v>
      </c>
      <c r="E12" s="75" t="s">
        <v>46</v>
      </c>
      <c r="F12" s="23" t="s">
        <v>47</v>
      </c>
      <c r="G12" s="86" t="s">
        <v>48</v>
      </c>
      <c r="H12" s="69" t="s">
        <v>49</v>
      </c>
      <c r="I12" s="192" t="s">
        <v>50</v>
      </c>
      <c r="J12" s="112">
        <v>0.9</v>
      </c>
      <c r="K12" s="125" t="s">
        <v>51</v>
      </c>
      <c r="L12" s="126" t="s">
        <v>52</v>
      </c>
      <c r="M12" s="127" t="s">
        <v>53</v>
      </c>
      <c r="N12" s="127"/>
      <c r="O12" s="127" t="s">
        <v>54</v>
      </c>
      <c r="P12" s="127" t="s">
        <v>55</v>
      </c>
      <c r="Q12" s="219"/>
      <c r="R12" s="219"/>
      <c r="S12" s="219"/>
      <c r="T12" s="61" t="s">
        <v>56</v>
      </c>
      <c r="U12" s="175" t="s">
        <v>57</v>
      </c>
      <c r="V12" s="219"/>
      <c r="W12" s="219"/>
      <c r="X12" s="219"/>
      <c r="Y12" s="219"/>
      <c r="Z12" s="219"/>
      <c r="AA12" s="123" t="s">
        <v>58</v>
      </c>
      <c r="AB12" s="124" t="s">
        <v>59</v>
      </c>
    </row>
    <row r="13" spans="1:28" s="21" customFormat="1" ht="155.1" customHeight="1">
      <c r="A13" s="138" t="s">
        <v>60</v>
      </c>
      <c r="B13" s="616"/>
      <c r="C13" s="139" t="s">
        <v>61</v>
      </c>
      <c r="D13" s="139" t="s">
        <v>62</v>
      </c>
      <c r="E13" s="75"/>
      <c r="F13" s="23"/>
      <c r="G13" s="86"/>
      <c r="H13" s="69" t="s">
        <v>63</v>
      </c>
      <c r="I13" s="114" t="s">
        <v>64</v>
      </c>
      <c r="J13" s="112">
        <v>1</v>
      </c>
      <c r="K13" s="262" t="s">
        <v>48</v>
      </c>
      <c r="L13" s="126" t="s">
        <v>65</v>
      </c>
      <c r="M13" s="271" t="s">
        <v>66</v>
      </c>
      <c r="N13" s="128"/>
      <c r="O13" s="128" t="s">
        <v>67</v>
      </c>
      <c r="P13" s="263"/>
      <c r="Q13" s="220"/>
      <c r="R13" s="220"/>
      <c r="S13" s="220"/>
      <c r="T13" s="220"/>
      <c r="U13" s="220"/>
      <c r="V13" s="220"/>
      <c r="W13" s="220"/>
      <c r="X13" s="220"/>
      <c r="Y13" s="220"/>
      <c r="Z13" s="220"/>
      <c r="AA13" s="170"/>
      <c r="AB13" s="124" t="s">
        <v>68</v>
      </c>
    </row>
    <row r="14" spans="1:28" s="21" customFormat="1" ht="195.75" customHeight="1">
      <c r="A14" s="138" t="s">
        <v>69</v>
      </c>
      <c r="B14" s="617"/>
      <c r="C14" s="72" t="s">
        <v>70</v>
      </c>
      <c r="D14" s="25" t="s">
        <v>71</v>
      </c>
      <c r="E14" s="76" t="s">
        <v>46</v>
      </c>
      <c r="F14" s="25" t="s">
        <v>72</v>
      </c>
      <c r="G14" s="85" t="s">
        <v>48</v>
      </c>
      <c r="H14" s="140" t="s">
        <v>73</v>
      </c>
      <c r="I14" s="118" t="s">
        <v>74</v>
      </c>
      <c r="J14" s="112">
        <v>0.9</v>
      </c>
      <c r="K14" s="167" t="s">
        <v>51</v>
      </c>
      <c r="L14" s="126" t="s">
        <v>75</v>
      </c>
      <c r="M14" s="128" t="s">
        <v>53</v>
      </c>
      <c r="N14" s="128"/>
      <c r="O14" s="128" t="s">
        <v>76</v>
      </c>
      <c r="P14" s="128" t="s">
        <v>77</v>
      </c>
      <c r="Q14" s="220"/>
      <c r="R14" s="221"/>
      <c r="S14" s="221"/>
      <c r="T14" s="62" t="s">
        <v>78</v>
      </c>
      <c r="U14" s="220"/>
      <c r="V14" s="62" t="s">
        <v>78</v>
      </c>
      <c r="W14" s="220"/>
      <c r="X14" s="220"/>
      <c r="Y14" s="62" t="s">
        <v>78</v>
      </c>
      <c r="Z14" s="220"/>
      <c r="AA14" s="168" t="s">
        <v>79</v>
      </c>
      <c r="AB14" s="124" t="s">
        <v>80</v>
      </c>
    </row>
    <row r="15" spans="1:28" ht="201" customHeight="1">
      <c r="A15" s="138" t="s">
        <v>81</v>
      </c>
      <c r="B15" s="617"/>
      <c r="C15" s="22" t="s">
        <v>82</v>
      </c>
      <c r="D15" s="23" t="s">
        <v>83</v>
      </c>
      <c r="E15" s="75" t="s">
        <v>46</v>
      </c>
      <c r="F15" s="23" t="s">
        <v>84</v>
      </c>
      <c r="G15" s="86" t="s">
        <v>48</v>
      </c>
      <c r="H15" s="140" t="s">
        <v>85</v>
      </c>
      <c r="I15" s="118" t="s">
        <v>86</v>
      </c>
      <c r="J15" s="112">
        <v>0.9</v>
      </c>
      <c r="K15" s="160" t="s">
        <v>51</v>
      </c>
      <c r="L15" s="23" t="s">
        <v>52</v>
      </c>
      <c r="M15" s="109" t="s">
        <v>53</v>
      </c>
      <c r="N15" s="109"/>
      <c r="O15" s="166" t="s">
        <v>87</v>
      </c>
      <c r="P15" s="166" t="s">
        <v>88</v>
      </c>
      <c r="Q15" s="218"/>
      <c r="R15" s="197"/>
      <c r="S15" s="169" t="s">
        <v>89</v>
      </c>
      <c r="T15" s="198"/>
      <c r="U15" s="218"/>
      <c r="V15" s="458" t="s">
        <v>90</v>
      </c>
      <c r="W15" s="459"/>
      <c r="X15" s="218"/>
      <c r="Y15" s="218"/>
      <c r="Z15" s="218"/>
      <c r="AA15" s="64" t="s">
        <v>91</v>
      </c>
      <c r="AB15" s="124" t="s">
        <v>92</v>
      </c>
    </row>
    <row r="16" spans="1:28" ht="153" customHeight="1">
      <c r="A16" s="534" t="s">
        <v>93</v>
      </c>
      <c r="B16" s="617"/>
      <c r="C16" s="608" t="s">
        <v>94</v>
      </c>
      <c r="D16" s="359" t="s">
        <v>95</v>
      </c>
      <c r="E16" s="317" t="s">
        <v>46</v>
      </c>
      <c r="F16" s="359" t="s">
        <v>96</v>
      </c>
      <c r="G16" s="624" t="s">
        <v>48</v>
      </c>
      <c r="H16" s="620" t="s">
        <v>97</v>
      </c>
      <c r="I16" s="591" t="s">
        <v>98</v>
      </c>
      <c r="J16" s="453">
        <v>0.35</v>
      </c>
      <c r="K16" s="362" t="s">
        <v>99</v>
      </c>
      <c r="L16" s="359" t="s">
        <v>100</v>
      </c>
      <c r="M16" s="580" t="s">
        <v>53</v>
      </c>
      <c r="N16" s="254"/>
      <c r="O16" s="560" t="s">
        <v>101</v>
      </c>
      <c r="P16" s="560" t="s">
        <v>102</v>
      </c>
      <c r="Q16" s="451" t="s">
        <v>103</v>
      </c>
      <c r="R16" s="464"/>
      <c r="S16" s="465"/>
      <c r="T16" s="460" t="s">
        <v>104</v>
      </c>
      <c r="U16" s="461"/>
      <c r="V16" s="339"/>
      <c r="W16" s="339"/>
      <c r="X16" s="339"/>
      <c r="Y16" s="339"/>
      <c r="Z16" s="339"/>
      <c r="AA16" s="385" t="s">
        <v>105</v>
      </c>
      <c r="AB16" s="439" t="s">
        <v>106</v>
      </c>
    </row>
    <row r="17" spans="1:28" ht="128.25" customHeight="1">
      <c r="A17" s="535"/>
      <c r="B17" s="617"/>
      <c r="C17" s="626"/>
      <c r="D17" s="361"/>
      <c r="E17" s="319"/>
      <c r="F17" s="361"/>
      <c r="G17" s="625"/>
      <c r="H17" s="454"/>
      <c r="I17" s="592"/>
      <c r="J17" s="454"/>
      <c r="K17" s="364"/>
      <c r="L17" s="361"/>
      <c r="M17" s="581"/>
      <c r="N17" s="253"/>
      <c r="O17" s="599"/>
      <c r="P17" s="599"/>
      <c r="Q17" s="451"/>
      <c r="R17" s="466"/>
      <c r="S17" s="452"/>
      <c r="T17" s="462"/>
      <c r="U17" s="463"/>
      <c r="V17" s="340"/>
      <c r="W17" s="340"/>
      <c r="X17" s="340"/>
      <c r="Y17" s="340"/>
      <c r="Z17" s="340"/>
      <c r="AA17" s="386"/>
      <c r="AB17" s="440"/>
    </row>
    <row r="18" spans="1:28" ht="260.25" customHeight="1">
      <c r="A18" s="141" t="s">
        <v>107</v>
      </c>
      <c r="B18" s="617"/>
      <c r="C18" s="24" t="s">
        <v>108</v>
      </c>
      <c r="D18" s="24" t="s">
        <v>109</v>
      </c>
      <c r="E18" s="76" t="s">
        <v>46</v>
      </c>
      <c r="F18" s="25" t="s">
        <v>110</v>
      </c>
      <c r="G18" s="85" t="s">
        <v>48</v>
      </c>
      <c r="H18" s="242" t="s">
        <v>63</v>
      </c>
      <c r="I18" s="594" t="s">
        <v>111</v>
      </c>
      <c r="J18" s="243">
        <v>1</v>
      </c>
      <c r="K18" s="153" t="s">
        <v>48</v>
      </c>
      <c r="L18" s="25" t="s">
        <v>112</v>
      </c>
      <c r="M18" s="270" t="s">
        <v>66</v>
      </c>
      <c r="N18" s="258"/>
      <c r="O18" s="176" t="s">
        <v>113</v>
      </c>
      <c r="P18" s="269" t="s">
        <v>114</v>
      </c>
      <c r="Q18" s="177"/>
      <c r="R18" s="178"/>
      <c r="S18" s="179"/>
      <c r="T18" s="180"/>
      <c r="U18" s="181"/>
      <c r="V18" s="182"/>
      <c r="W18" s="182"/>
      <c r="X18" s="182"/>
      <c r="Y18" s="182"/>
      <c r="Z18" s="182"/>
      <c r="AA18" s="64" t="s">
        <v>115</v>
      </c>
      <c r="AB18" s="124" t="s">
        <v>116</v>
      </c>
    </row>
    <row r="19" spans="1:28" ht="70.5" customHeight="1">
      <c r="A19" s="534" t="s">
        <v>117</v>
      </c>
      <c r="B19" s="617"/>
      <c r="C19" s="608" t="s">
        <v>118</v>
      </c>
      <c r="D19" s="610" t="s">
        <v>119</v>
      </c>
      <c r="E19" s="317" t="s">
        <v>46</v>
      </c>
      <c r="F19" s="25" t="s">
        <v>120</v>
      </c>
      <c r="G19" s="85" t="s">
        <v>48</v>
      </c>
      <c r="H19" s="606" t="s">
        <v>121</v>
      </c>
      <c r="I19" s="595"/>
      <c r="J19" s="441">
        <v>0.8</v>
      </c>
      <c r="K19" s="443" t="s">
        <v>99</v>
      </c>
      <c r="L19" s="359" t="s">
        <v>122</v>
      </c>
      <c r="M19" s="326" t="s">
        <v>53</v>
      </c>
      <c r="N19" s="252"/>
      <c r="O19" s="600" t="s">
        <v>123</v>
      </c>
      <c r="P19" s="600" t="s">
        <v>124</v>
      </c>
      <c r="Q19" s="554"/>
      <c r="R19" s="339"/>
      <c r="S19" s="449" t="s">
        <v>125</v>
      </c>
      <c r="T19" s="450"/>
      <c r="U19" s="339"/>
      <c r="V19" s="339"/>
      <c r="W19" s="339"/>
      <c r="X19" s="339"/>
      <c r="Y19" s="339"/>
      <c r="Z19" s="339"/>
      <c r="AA19" s="385" t="s">
        <v>126</v>
      </c>
      <c r="AB19" s="409" t="s">
        <v>127</v>
      </c>
    </row>
    <row r="20" spans="1:28" ht="128.25" customHeight="1">
      <c r="A20" s="535"/>
      <c r="B20" s="617"/>
      <c r="C20" s="609"/>
      <c r="D20" s="611"/>
      <c r="E20" s="319"/>
      <c r="F20" s="25" t="s">
        <v>128</v>
      </c>
      <c r="G20" s="85" t="s">
        <v>48</v>
      </c>
      <c r="H20" s="607"/>
      <c r="I20" s="595"/>
      <c r="J20" s="442"/>
      <c r="K20" s="444"/>
      <c r="L20" s="360"/>
      <c r="M20" s="328"/>
      <c r="N20" s="131"/>
      <c r="O20" s="328"/>
      <c r="P20" s="327"/>
      <c r="Q20" s="340"/>
      <c r="R20" s="340"/>
      <c r="S20" s="451"/>
      <c r="T20" s="452"/>
      <c r="U20" s="340"/>
      <c r="V20" s="340"/>
      <c r="W20" s="340"/>
      <c r="X20" s="340"/>
      <c r="Y20" s="340"/>
      <c r="Z20" s="340"/>
      <c r="AA20" s="386"/>
      <c r="AB20" s="411"/>
    </row>
    <row r="21" spans="1:28" ht="93" customHeight="1">
      <c r="A21" s="534" t="s">
        <v>129</v>
      </c>
      <c r="B21" s="618"/>
      <c r="C21" s="612" t="s">
        <v>130</v>
      </c>
      <c r="D21" s="488" t="s">
        <v>131</v>
      </c>
      <c r="E21" s="613" t="s">
        <v>46</v>
      </c>
      <c r="F21" s="25" t="s">
        <v>132</v>
      </c>
      <c r="G21" s="185" t="s">
        <v>48</v>
      </c>
      <c r="H21" s="621" t="s">
        <v>133</v>
      </c>
      <c r="I21" s="601" t="s">
        <v>134</v>
      </c>
      <c r="J21" s="589">
        <v>0.25</v>
      </c>
      <c r="K21" s="590" t="s">
        <v>99</v>
      </c>
      <c r="L21" s="577" t="s">
        <v>135</v>
      </c>
      <c r="M21" s="416" t="s">
        <v>136</v>
      </c>
      <c r="N21" s="259"/>
      <c r="O21" s="415" t="s">
        <v>137</v>
      </c>
      <c r="P21" s="352" t="s">
        <v>138</v>
      </c>
      <c r="Q21" s="547"/>
      <c r="R21" s="188"/>
      <c r="S21" s="549" t="s">
        <v>139</v>
      </c>
      <c r="T21" s="555" t="s">
        <v>140</v>
      </c>
      <c r="U21" s="555"/>
      <c r="V21" s="555"/>
      <c r="W21" s="555"/>
      <c r="X21" s="555"/>
      <c r="Y21" s="555"/>
      <c r="Z21" s="461"/>
      <c r="AA21" s="385" t="s">
        <v>141</v>
      </c>
      <c r="AB21" s="439" t="s">
        <v>142</v>
      </c>
    </row>
    <row r="22" spans="1:28" ht="72" customHeight="1">
      <c r="A22" s="553"/>
      <c r="B22" s="618"/>
      <c r="C22" s="612"/>
      <c r="D22" s="488"/>
      <c r="E22" s="614"/>
      <c r="F22" s="66" t="s">
        <v>143</v>
      </c>
      <c r="G22" s="186" t="s">
        <v>48</v>
      </c>
      <c r="H22" s="621"/>
      <c r="I22" s="601"/>
      <c r="J22" s="589"/>
      <c r="K22" s="590"/>
      <c r="L22" s="578"/>
      <c r="M22" s="435"/>
      <c r="N22" s="183"/>
      <c r="O22" s="379"/>
      <c r="P22" s="593"/>
      <c r="Q22" s="548"/>
      <c r="R22" s="189"/>
      <c r="S22" s="549"/>
      <c r="T22" s="556"/>
      <c r="U22" s="556"/>
      <c r="V22" s="556"/>
      <c r="W22" s="556"/>
      <c r="X22" s="556"/>
      <c r="Y22" s="556"/>
      <c r="Z22" s="557"/>
      <c r="AA22" s="467"/>
      <c r="AB22" s="439"/>
    </row>
    <row r="23" spans="1:28" ht="119.25" customHeight="1">
      <c r="A23" s="535"/>
      <c r="B23" s="618"/>
      <c r="C23" s="612"/>
      <c r="D23" s="488"/>
      <c r="E23" s="614"/>
      <c r="F23" s="183" t="s">
        <v>144</v>
      </c>
      <c r="G23" s="184" t="s">
        <v>48</v>
      </c>
      <c r="H23" s="621"/>
      <c r="I23" s="601"/>
      <c r="J23" s="589"/>
      <c r="K23" s="590"/>
      <c r="L23" s="579"/>
      <c r="M23" s="418"/>
      <c r="N23" s="255"/>
      <c r="O23" s="380"/>
      <c r="P23" s="373"/>
      <c r="Q23" s="548"/>
      <c r="R23" s="187"/>
      <c r="S23" s="549"/>
      <c r="T23" s="558"/>
      <c r="U23" s="558"/>
      <c r="V23" s="558"/>
      <c r="W23" s="558"/>
      <c r="X23" s="558"/>
      <c r="Y23" s="558"/>
      <c r="Z23" s="463"/>
      <c r="AA23" s="386"/>
      <c r="AB23" s="439"/>
    </row>
    <row r="24" spans="1:28" ht="201" customHeight="1">
      <c r="A24" s="161" t="s">
        <v>145</v>
      </c>
      <c r="B24" s="617"/>
      <c r="C24" s="71" t="s">
        <v>146</v>
      </c>
      <c r="D24" s="23" t="s">
        <v>147</v>
      </c>
      <c r="E24" s="75" t="s">
        <v>46</v>
      </c>
      <c r="F24" s="23" t="s">
        <v>148</v>
      </c>
      <c r="G24" s="257" t="s">
        <v>48</v>
      </c>
      <c r="H24" s="60" t="s">
        <v>149</v>
      </c>
      <c r="I24" s="118" t="s">
        <v>150</v>
      </c>
      <c r="J24" s="244">
        <v>0.1</v>
      </c>
      <c r="K24" s="160" t="s">
        <v>51</v>
      </c>
      <c r="L24" s="23" t="s">
        <v>75</v>
      </c>
      <c r="M24" s="109" t="s">
        <v>136</v>
      </c>
      <c r="N24" s="109"/>
      <c r="O24" s="166" t="s">
        <v>151</v>
      </c>
      <c r="P24" s="166" t="s">
        <v>152</v>
      </c>
      <c r="Q24" s="305"/>
      <c r="R24" s="305"/>
      <c r="S24" s="187"/>
      <c r="T24" s="190" t="s">
        <v>78</v>
      </c>
      <c r="U24" s="189"/>
      <c r="V24" s="190" t="s">
        <v>78</v>
      </c>
      <c r="W24" s="218"/>
      <c r="X24" s="193" t="s">
        <v>153</v>
      </c>
      <c r="Y24" s="218"/>
      <c r="Z24" s="218"/>
      <c r="AA24" s="132" t="s">
        <v>154</v>
      </c>
      <c r="AB24" s="273" t="s">
        <v>155</v>
      </c>
    </row>
    <row r="25" spans="1:28" ht="264.95" customHeight="1">
      <c r="A25" s="162" t="s">
        <v>156</v>
      </c>
      <c r="B25" s="619"/>
      <c r="C25" s="65" t="s">
        <v>157</v>
      </c>
      <c r="D25" s="66" t="s">
        <v>158</v>
      </c>
      <c r="E25" s="77" t="s">
        <v>46</v>
      </c>
      <c r="F25" s="66" t="s">
        <v>159</v>
      </c>
      <c r="G25" s="85" t="s">
        <v>48</v>
      </c>
      <c r="H25" s="250" t="s">
        <v>160</v>
      </c>
      <c r="I25" s="114" t="s">
        <v>161</v>
      </c>
      <c r="J25" s="116">
        <v>0.1</v>
      </c>
      <c r="K25" s="158" t="s">
        <v>51</v>
      </c>
      <c r="L25" s="66" t="s">
        <v>65</v>
      </c>
      <c r="M25" s="115" t="s">
        <v>53</v>
      </c>
      <c r="N25" s="115"/>
      <c r="O25" s="147" t="s">
        <v>162</v>
      </c>
      <c r="P25" s="274" t="s">
        <v>163</v>
      </c>
      <c r="Q25" s="430"/>
      <c r="R25" s="487"/>
      <c r="S25" s="414" t="s">
        <v>164</v>
      </c>
      <c r="T25" s="414"/>
      <c r="U25" s="414"/>
      <c r="V25" s="414"/>
      <c r="W25" s="191"/>
      <c r="X25" s="188"/>
      <c r="Y25" s="188"/>
      <c r="Z25" s="188"/>
      <c r="AA25" s="67" t="s">
        <v>165</v>
      </c>
      <c r="AB25" s="278" t="s">
        <v>166</v>
      </c>
    </row>
    <row r="26" spans="1:28" ht="264.95" customHeight="1">
      <c r="A26" s="141" t="s">
        <v>167</v>
      </c>
      <c r="B26" s="314" t="s">
        <v>168</v>
      </c>
      <c r="C26" s="139" t="s">
        <v>169</v>
      </c>
      <c r="D26" s="139" t="s">
        <v>170</v>
      </c>
      <c r="E26" s="77"/>
      <c r="F26" s="66"/>
      <c r="G26" s="87"/>
      <c r="H26" s="63" t="s">
        <v>171</v>
      </c>
      <c r="I26" s="118" t="s">
        <v>172</v>
      </c>
      <c r="J26" s="116">
        <v>1</v>
      </c>
      <c r="K26" s="154" t="s">
        <v>48</v>
      </c>
      <c r="L26" s="66" t="s">
        <v>171</v>
      </c>
      <c r="M26" s="268" t="s">
        <v>173</v>
      </c>
      <c r="N26" s="115"/>
      <c r="O26" s="147" t="s">
        <v>174</v>
      </c>
      <c r="P26" s="267" t="s">
        <v>63</v>
      </c>
      <c r="Q26" s="188"/>
      <c r="R26" s="188"/>
      <c r="S26" s="189"/>
      <c r="T26" s="189"/>
      <c r="U26" s="189"/>
      <c r="V26" s="189"/>
      <c r="W26" s="188"/>
      <c r="X26" s="188"/>
      <c r="Y26" s="188"/>
      <c r="Z26" s="188"/>
      <c r="AA26" s="67" t="s">
        <v>175</v>
      </c>
      <c r="AB26" s="171" t="s">
        <v>176</v>
      </c>
    </row>
    <row r="27" spans="1:28" ht="164.25" customHeight="1">
      <c r="A27" s="141" t="s">
        <v>177</v>
      </c>
      <c r="B27" s="315"/>
      <c r="C27" s="27" t="s">
        <v>178</v>
      </c>
      <c r="D27" s="68" t="s">
        <v>179</v>
      </c>
      <c r="E27" s="76" t="s">
        <v>46</v>
      </c>
      <c r="F27" s="66" t="s">
        <v>180</v>
      </c>
      <c r="G27" s="87" t="s">
        <v>48</v>
      </c>
      <c r="H27" s="68" t="s">
        <v>171</v>
      </c>
      <c r="I27" s="582" t="s">
        <v>181</v>
      </c>
      <c r="J27" s="116">
        <v>1</v>
      </c>
      <c r="K27" s="158" t="s">
        <v>99</v>
      </c>
      <c r="L27" s="25" t="s">
        <v>65</v>
      </c>
      <c r="M27" s="159" t="s">
        <v>66</v>
      </c>
      <c r="N27" s="26"/>
      <c r="O27" s="25" t="s">
        <v>182</v>
      </c>
      <c r="P27" s="266"/>
      <c r="Q27" s="196"/>
      <c r="R27" s="182"/>
      <c r="S27" s="197"/>
      <c r="T27" s="181"/>
      <c r="U27" s="196"/>
      <c r="V27" s="196"/>
      <c r="W27" s="196"/>
      <c r="X27" s="196"/>
      <c r="Y27" s="196"/>
      <c r="Z27" s="196"/>
      <c r="AA27" s="67" t="s">
        <v>183</v>
      </c>
      <c r="AB27" s="124" t="s">
        <v>184</v>
      </c>
    </row>
    <row r="28" spans="1:28" ht="210.95" customHeight="1">
      <c r="A28" s="141" t="s">
        <v>185</v>
      </c>
      <c r="B28" s="315"/>
      <c r="C28" s="65" t="s">
        <v>186</v>
      </c>
      <c r="D28" s="70" t="s">
        <v>187</v>
      </c>
      <c r="E28" s="78" t="s">
        <v>46</v>
      </c>
      <c r="F28" s="66" t="s">
        <v>188</v>
      </c>
      <c r="G28" s="87" t="s">
        <v>48</v>
      </c>
      <c r="H28" s="70" t="s">
        <v>171</v>
      </c>
      <c r="I28" s="584"/>
      <c r="J28" s="156">
        <v>1</v>
      </c>
      <c r="K28" s="195" t="s">
        <v>48</v>
      </c>
      <c r="L28" s="157"/>
      <c r="M28" s="264" t="s">
        <v>173</v>
      </c>
      <c r="N28" s="117"/>
      <c r="O28" s="194" t="s">
        <v>189</v>
      </c>
      <c r="P28" s="265" t="s">
        <v>63</v>
      </c>
      <c r="Q28" s="189"/>
      <c r="R28" s="189"/>
      <c r="S28" s="189"/>
      <c r="T28" s="189"/>
      <c r="U28" s="189"/>
      <c r="V28" s="189"/>
      <c r="W28" s="189"/>
      <c r="X28" s="189"/>
      <c r="Y28" s="189"/>
      <c r="Z28" s="189"/>
      <c r="AA28" s="148"/>
      <c r="AB28" s="174" t="s">
        <v>190</v>
      </c>
    </row>
    <row r="29" spans="1:28" ht="72" customHeight="1">
      <c r="A29" s="534" t="s">
        <v>191</v>
      </c>
      <c r="B29" s="315"/>
      <c r="C29" s="511" t="s">
        <v>192</v>
      </c>
      <c r="D29" s="359" t="s">
        <v>193</v>
      </c>
      <c r="E29" s="317" t="s">
        <v>46</v>
      </c>
      <c r="F29" s="25" t="s">
        <v>194</v>
      </c>
      <c r="G29" s="88" t="s">
        <v>99</v>
      </c>
      <c r="H29" s="359" t="s">
        <v>195</v>
      </c>
      <c r="I29" s="596" t="s">
        <v>196</v>
      </c>
      <c r="J29" s="453">
        <v>0.9</v>
      </c>
      <c r="K29" s="576" t="s">
        <v>99</v>
      </c>
      <c r="L29" s="359" t="s">
        <v>197</v>
      </c>
      <c r="M29" s="359" t="s">
        <v>53</v>
      </c>
      <c r="N29" s="66"/>
      <c r="O29" s="560" t="s">
        <v>198</v>
      </c>
      <c r="P29" s="560" t="s">
        <v>199</v>
      </c>
      <c r="Q29" s="472"/>
      <c r="R29" s="472"/>
      <c r="S29" s="419" t="s">
        <v>200</v>
      </c>
      <c r="T29" s="421"/>
      <c r="U29" s="472"/>
      <c r="V29" s="472"/>
      <c r="W29" s="472"/>
      <c r="X29" s="472"/>
      <c r="Y29" s="419" t="s">
        <v>201</v>
      </c>
      <c r="Z29" s="421"/>
      <c r="AA29" s="433" t="s">
        <v>202</v>
      </c>
      <c r="AB29" s="439" t="s">
        <v>203</v>
      </c>
    </row>
    <row r="30" spans="1:28" ht="102" customHeight="1">
      <c r="A30" s="553"/>
      <c r="B30" s="315"/>
      <c r="C30" s="532"/>
      <c r="D30" s="360"/>
      <c r="E30" s="318"/>
      <c r="F30" s="25" t="s">
        <v>204</v>
      </c>
      <c r="G30" s="85" t="s">
        <v>48</v>
      </c>
      <c r="H30" s="360"/>
      <c r="I30" s="597"/>
      <c r="J30" s="574"/>
      <c r="K30" s="576"/>
      <c r="L30" s="360"/>
      <c r="M30" s="360"/>
      <c r="N30" s="250"/>
      <c r="O30" s="561"/>
      <c r="P30" s="561"/>
      <c r="Q30" s="473"/>
      <c r="R30" s="473"/>
      <c r="S30" s="422"/>
      <c r="T30" s="424"/>
      <c r="U30" s="473"/>
      <c r="V30" s="473"/>
      <c r="W30" s="473"/>
      <c r="X30" s="473"/>
      <c r="Y30" s="422"/>
      <c r="Z30" s="424"/>
      <c r="AA30" s="475"/>
      <c r="AB30" s="439"/>
    </row>
    <row r="31" spans="1:28" ht="98.25" customHeight="1">
      <c r="A31" s="553"/>
      <c r="B31" s="315"/>
      <c r="C31" s="532"/>
      <c r="D31" s="360"/>
      <c r="E31" s="318"/>
      <c r="F31" s="110" t="s">
        <v>205</v>
      </c>
      <c r="G31" s="85" t="s">
        <v>48</v>
      </c>
      <c r="H31" s="360"/>
      <c r="I31" s="597"/>
      <c r="J31" s="574"/>
      <c r="K31" s="576"/>
      <c r="L31" s="360"/>
      <c r="M31" s="360"/>
      <c r="N31" s="250"/>
      <c r="O31" s="561"/>
      <c r="P31" s="561"/>
      <c r="Q31" s="473"/>
      <c r="R31" s="473"/>
      <c r="S31" s="422"/>
      <c r="T31" s="424"/>
      <c r="U31" s="473"/>
      <c r="V31" s="473"/>
      <c r="W31" s="473"/>
      <c r="X31" s="473"/>
      <c r="Y31" s="422"/>
      <c r="Z31" s="424"/>
      <c r="AA31" s="475"/>
      <c r="AB31" s="439"/>
    </row>
    <row r="32" spans="1:28" ht="98.25" customHeight="1">
      <c r="A32" s="553"/>
      <c r="B32" s="315"/>
      <c r="C32" s="532"/>
      <c r="D32" s="360"/>
      <c r="E32" s="318"/>
      <c r="F32" s="111" t="s">
        <v>206</v>
      </c>
      <c r="G32" s="85" t="s">
        <v>48</v>
      </c>
      <c r="H32" s="360"/>
      <c r="I32" s="597"/>
      <c r="J32" s="574"/>
      <c r="K32" s="576"/>
      <c r="L32" s="360"/>
      <c r="M32" s="360"/>
      <c r="N32" s="250"/>
      <c r="O32" s="561"/>
      <c r="P32" s="561"/>
      <c r="Q32" s="473"/>
      <c r="R32" s="473"/>
      <c r="S32" s="422"/>
      <c r="T32" s="424"/>
      <c r="U32" s="473"/>
      <c r="V32" s="473"/>
      <c r="W32" s="473"/>
      <c r="X32" s="473"/>
      <c r="Y32" s="422"/>
      <c r="Z32" s="424"/>
      <c r="AA32" s="475"/>
      <c r="AB32" s="439"/>
    </row>
    <row r="33" spans="1:28" ht="98.25" customHeight="1">
      <c r="A33" s="553"/>
      <c r="B33" s="315"/>
      <c r="C33" s="532"/>
      <c r="D33" s="360"/>
      <c r="E33" s="318"/>
      <c r="F33" s="25" t="s">
        <v>207</v>
      </c>
      <c r="G33" s="85" t="s">
        <v>48</v>
      </c>
      <c r="H33" s="360"/>
      <c r="I33" s="597"/>
      <c r="J33" s="574"/>
      <c r="K33" s="576"/>
      <c r="L33" s="360"/>
      <c r="M33" s="360"/>
      <c r="N33" s="250"/>
      <c r="O33" s="561"/>
      <c r="P33" s="561"/>
      <c r="Q33" s="473"/>
      <c r="R33" s="473"/>
      <c r="S33" s="422"/>
      <c r="T33" s="424"/>
      <c r="U33" s="473"/>
      <c r="V33" s="473"/>
      <c r="W33" s="473"/>
      <c r="X33" s="473"/>
      <c r="Y33" s="422"/>
      <c r="Z33" s="424"/>
      <c r="AA33" s="475"/>
      <c r="AB33" s="439"/>
    </row>
    <row r="34" spans="1:28" ht="69.95" customHeight="1">
      <c r="A34" s="535"/>
      <c r="B34" s="315"/>
      <c r="C34" s="512"/>
      <c r="D34" s="361"/>
      <c r="E34" s="319"/>
      <c r="F34" s="25" t="s">
        <v>208</v>
      </c>
      <c r="G34" s="85" t="s">
        <v>48</v>
      </c>
      <c r="H34" s="361"/>
      <c r="I34" s="597"/>
      <c r="J34" s="575"/>
      <c r="K34" s="510"/>
      <c r="L34" s="361"/>
      <c r="M34" s="361"/>
      <c r="N34" s="23"/>
      <c r="O34" s="562"/>
      <c r="P34" s="562"/>
      <c r="Q34" s="474"/>
      <c r="R34" s="474"/>
      <c r="S34" s="425"/>
      <c r="T34" s="427"/>
      <c r="U34" s="474"/>
      <c r="V34" s="474"/>
      <c r="W34" s="474"/>
      <c r="X34" s="474"/>
      <c r="Y34" s="425"/>
      <c r="Z34" s="427"/>
      <c r="AA34" s="475"/>
      <c r="AB34" s="439"/>
    </row>
    <row r="35" spans="1:28" ht="68.25" customHeight="1">
      <c r="A35" s="534" t="s">
        <v>209</v>
      </c>
      <c r="B35" s="315"/>
      <c r="C35" s="511" t="s">
        <v>210</v>
      </c>
      <c r="D35" s="513" t="s">
        <v>211</v>
      </c>
      <c r="E35" s="317" t="s">
        <v>46</v>
      </c>
      <c r="F35" s="66" t="s">
        <v>212</v>
      </c>
      <c r="G35" s="85" t="s">
        <v>48</v>
      </c>
      <c r="H35" s="571" t="s">
        <v>213</v>
      </c>
      <c r="I35" s="597"/>
      <c r="J35" s="453">
        <v>0.9</v>
      </c>
      <c r="K35" s="356" t="s">
        <v>214</v>
      </c>
      <c r="L35" s="359" t="s">
        <v>65</v>
      </c>
      <c r="M35" s="326" t="s">
        <v>53</v>
      </c>
      <c r="N35" s="231"/>
      <c r="O35" s="560" t="s">
        <v>215</v>
      </c>
      <c r="P35" s="560" t="s">
        <v>216</v>
      </c>
      <c r="Q35" s="419" t="s">
        <v>217</v>
      </c>
      <c r="R35" s="420"/>
      <c r="S35" s="421"/>
      <c r="T35" s="419" t="s">
        <v>104</v>
      </c>
      <c r="U35" s="421"/>
      <c r="V35" s="339"/>
      <c r="W35" s="339"/>
      <c r="X35" s="359" t="s">
        <v>218</v>
      </c>
      <c r="Y35" s="326" t="s">
        <v>219</v>
      </c>
      <c r="Z35" s="339"/>
      <c r="AA35" s="412" t="s">
        <v>176</v>
      </c>
      <c r="AB35" s="439" t="s">
        <v>220</v>
      </c>
    </row>
    <row r="36" spans="1:28" ht="69.95" customHeight="1">
      <c r="A36" s="553"/>
      <c r="B36" s="315"/>
      <c r="C36" s="532"/>
      <c r="D36" s="533"/>
      <c r="E36" s="318"/>
      <c r="F36" s="89" t="s">
        <v>221</v>
      </c>
      <c r="G36" s="85" t="s">
        <v>48</v>
      </c>
      <c r="H36" s="572"/>
      <c r="I36" s="597"/>
      <c r="J36" s="559"/>
      <c r="K36" s="357"/>
      <c r="L36" s="360"/>
      <c r="M36" s="327"/>
      <c r="N36" s="252"/>
      <c r="O36" s="599"/>
      <c r="P36" s="599"/>
      <c r="Q36" s="422"/>
      <c r="R36" s="423"/>
      <c r="S36" s="424"/>
      <c r="T36" s="422"/>
      <c r="U36" s="424"/>
      <c r="V36" s="432"/>
      <c r="W36" s="432"/>
      <c r="X36" s="360"/>
      <c r="Y36" s="327"/>
      <c r="Z36" s="432"/>
      <c r="AA36" s="413"/>
      <c r="AB36" s="439"/>
    </row>
    <row r="37" spans="1:28" ht="39" customHeight="1">
      <c r="A37" s="535"/>
      <c r="B37" s="315"/>
      <c r="C37" s="512"/>
      <c r="D37" s="514"/>
      <c r="E37" s="319"/>
      <c r="F37" s="23" t="s">
        <v>222</v>
      </c>
      <c r="G37" s="90" t="s">
        <v>6</v>
      </c>
      <c r="H37" s="573"/>
      <c r="I37" s="598"/>
      <c r="J37" s="454"/>
      <c r="K37" s="358"/>
      <c r="L37" s="361"/>
      <c r="M37" s="328"/>
      <c r="N37" s="131"/>
      <c r="O37" s="581"/>
      <c r="P37" s="581"/>
      <c r="Q37" s="425"/>
      <c r="R37" s="426"/>
      <c r="S37" s="427"/>
      <c r="T37" s="425"/>
      <c r="U37" s="427"/>
      <c r="V37" s="340"/>
      <c r="W37" s="340"/>
      <c r="X37" s="360"/>
      <c r="Y37" s="327"/>
      <c r="Z37" s="340"/>
      <c r="AA37" s="433"/>
      <c r="AB37" s="439"/>
    </row>
    <row r="38" spans="1:28" ht="87" customHeight="1">
      <c r="A38" s="534" t="s">
        <v>223</v>
      </c>
      <c r="B38" s="315"/>
      <c r="C38" s="511" t="s">
        <v>224</v>
      </c>
      <c r="D38" s="513" t="s">
        <v>225</v>
      </c>
      <c r="E38" s="317" t="s">
        <v>226</v>
      </c>
      <c r="F38" s="25" t="s">
        <v>227</v>
      </c>
      <c r="G38" s="85" t="s">
        <v>48</v>
      </c>
      <c r="H38" s="571" t="s">
        <v>228</v>
      </c>
      <c r="I38" s="582" t="s">
        <v>229</v>
      </c>
      <c r="J38" s="453">
        <v>0.8</v>
      </c>
      <c r="K38" s="362" t="s">
        <v>99</v>
      </c>
      <c r="L38" s="359" t="s">
        <v>230</v>
      </c>
      <c r="M38" s="326" t="s">
        <v>53</v>
      </c>
      <c r="N38" s="231"/>
      <c r="O38" s="560" t="s">
        <v>231</v>
      </c>
      <c r="P38" s="560" t="s">
        <v>232</v>
      </c>
      <c r="Q38" s="339"/>
      <c r="R38" s="339"/>
      <c r="S38" s="339"/>
      <c r="T38" s="419" t="s">
        <v>233</v>
      </c>
      <c r="U38" s="421"/>
      <c r="V38" s="339"/>
      <c r="W38" s="428"/>
      <c r="X38" s="305"/>
      <c r="Y38" s="305"/>
      <c r="Z38" s="569"/>
      <c r="AA38" s="476" t="s">
        <v>234</v>
      </c>
      <c r="AB38" s="385" t="s">
        <v>235</v>
      </c>
    </row>
    <row r="39" spans="1:28" ht="143.25" customHeight="1">
      <c r="A39" s="553"/>
      <c r="B39" s="315"/>
      <c r="C39" s="532"/>
      <c r="D39" s="533"/>
      <c r="E39" s="318"/>
      <c r="F39" s="25" t="s">
        <v>236</v>
      </c>
      <c r="G39" s="85" t="s">
        <v>48</v>
      </c>
      <c r="H39" s="572"/>
      <c r="I39" s="583"/>
      <c r="J39" s="559"/>
      <c r="K39" s="363"/>
      <c r="L39" s="360"/>
      <c r="M39" s="327"/>
      <c r="N39" s="252"/>
      <c r="O39" s="599"/>
      <c r="P39" s="599"/>
      <c r="Q39" s="432"/>
      <c r="R39" s="432"/>
      <c r="S39" s="432"/>
      <c r="T39" s="422"/>
      <c r="U39" s="424"/>
      <c r="V39" s="432"/>
      <c r="W39" s="429"/>
      <c r="X39" s="305"/>
      <c r="Y39" s="305"/>
      <c r="Z39" s="570"/>
      <c r="AA39" s="477"/>
      <c r="AB39" s="467"/>
    </row>
    <row r="40" spans="1:28" ht="87" customHeight="1">
      <c r="A40" s="535"/>
      <c r="B40" s="315"/>
      <c r="C40" s="512"/>
      <c r="D40" s="514"/>
      <c r="E40" s="319"/>
      <c r="F40" s="25" t="s">
        <v>237</v>
      </c>
      <c r="G40" s="85" t="s">
        <v>48</v>
      </c>
      <c r="H40" s="573"/>
      <c r="I40" s="584"/>
      <c r="J40" s="454"/>
      <c r="K40" s="364"/>
      <c r="L40" s="361"/>
      <c r="M40" s="328"/>
      <c r="N40" s="131"/>
      <c r="O40" s="581"/>
      <c r="P40" s="581"/>
      <c r="Q40" s="340"/>
      <c r="R40" s="340"/>
      <c r="S40" s="340"/>
      <c r="T40" s="425"/>
      <c r="U40" s="427"/>
      <c r="V40" s="340"/>
      <c r="W40" s="430"/>
      <c r="X40" s="305"/>
      <c r="Y40" s="305"/>
      <c r="Z40" s="570"/>
      <c r="AA40" s="478"/>
      <c r="AB40" s="386"/>
    </row>
    <row r="41" spans="1:28" ht="167.25" customHeight="1">
      <c r="A41" s="138" t="s">
        <v>238</v>
      </c>
      <c r="B41" s="315"/>
      <c r="C41" s="139" t="s">
        <v>239</v>
      </c>
      <c r="D41" s="139" t="s">
        <v>240</v>
      </c>
      <c r="E41" s="75"/>
      <c r="F41" s="25"/>
      <c r="G41" s="85"/>
      <c r="H41" s="69" t="s">
        <v>241</v>
      </c>
      <c r="I41" s="114" t="s">
        <v>242</v>
      </c>
      <c r="J41" s="112">
        <v>0.9</v>
      </c>
      <c r="K41" s="160" t="s">
        <v>214</v>
      </c>
      <c r="L41" s="23" t="s">
        <v>243</v>
      </c>
      <c r="M41" s="131" t="s">
        <v>53</v>
      </c>
      <c r="N41" s="131"/>
      <c r="O41" s="23" t="s">
        <v>244</v>
      </c>
      <c r="P41" s="23" t="s">
        <v>245</v>
      </c>
      <c r="Q41" s="201"/>
      <c r="R41" s="201"/>
      <c r="S41" s="563" t="s">
        <v>246</v>
      </c>
      <c r="T41" s="564"/>
      <c r="U41" s="564"/>
      <c r="V41" s="564"/>
      <c r="W41" s="564"/>
      <c r="X41" s="197"/>
      <c r="Y41" s="177"/>
      <c r="Z41" s="228"/>
      <c r="AA41" s="200"/>
      <c r="AB41" s="137" t="s">
        <v>176</v>
      </c>
    </row>
    <row r="42" spans="1:28" ht="360.95" customHeight="1">
      <c r="A42" s="141" t="s">
        <v>247</v>
      </c>
      <c r="B42" s="315"/>
      <c r="C42" s="27" t="s">
        <v>248</v>
      </c>
      <c r="D42" s="68" t="s">
        <v>249</v>
      </c>
      <c r="E42" s="76" t="s">
        <v>250</v>
      </c>
      <c r="F42" s="25" t="s">
        <v>251</v>
      </c>
      <c r="G42" s="85" t="s">
        <v>48</v>
      </c>
      <c r="H42" s="199" t="s">
        <v>252</v>
      </c>
      <c r="I42" s="118" t="s">
        <v>253</v>
      </c>
      <c r="J42" s="116">
        <v>0.9</v>
      </c>
      <c r="K42" s="155" t="s">
        <v>214</v>
      </c>
      <c r="L42" s="25" t="s">
        <v>254</v>
      </c>
      <c r="M42" s="26" t="s">
        <v>255</v>
      </c>
      <c r="N42" s="26"/>
      <c r="O42" s="25" t="s">
        <v>256</v>
      </c>
      <c r="P42" s="25" t="s">
        <v>257</v>
      </c>
      <c r="Q42" s="196"/>
      <c r="R42" s="196"/>
      <c r="S42" s="565" t="s">
        <v>258</v>
      </c>
      <c r="T42" s="566"/>
      <c r="U42" s="566"/>
      <c r="V42" s="566"/>
      <c r="W42" s="567"/>
      <c r="X42" s="204"/>
      <c r="Y42" s="208" t="s">
        <v>259</v>
      </c>
      <c r="Z42" s="204"/>
      <c r="AA42" s="129" t="s">
        <v>260</v>
      </c>
      <c r="AB42" s="129" t="s">
        <v>261</v>
      </c>
    </row>
    <row r="43" spans="1:28" ht="125.25" customHeight="1">
      <c r="A43" s="162" t="s">
        <v>262</v>
      </c>
      <c r="B43" s="315"/>
      <c r="C43" s="27" t="s">
        <v>263</v>
      </c>
      <c r="D43" s="68" t="s">
        <v>264</v>
      </c>
      <c r="E43" s="76" t="s">
        <v>250</v>
      </c>
      <c r="F43" s="25" t="s">
        <v>265</v>
      </c>
      <c r="G43" s="85" t="s">
        <v>48</v>
      </c>
      <c r="H43" s="230" t="s">
        <v>266</v>
      </c>
      <c r="I43" s="118" t="s">
        <v>267</v>
      </c>
      <c r="J43" s="116">
        <v>0.9</v>
      </c>
      <c r="K43" s="155" t="s">
        <v>99</v>
      </c>
      <c r="L43" s="25" t="s">
        <v>65</v>
      </c>
      <c r="M43" s="26" t="s">
        <v>53</v>
      </c>
      <c r="N43" s="26"/>
      <c r="O43" s="25" t="s">
        <v>268</v>
      </c>
      <c r="P43" s="25" t="s">
        <v>269</v>
      </c>
      <c r="Q43" s="196"/>
      <c r="R43" s="196"/>
      <c r="S43" s="565" t="s">
        <v>270</v>
      </c>
      <c r="T43" s="564"/>
      <c r="U43" s="564"/>
      <c r="V43" s="564"/>
      <c r="W43" s="564"/>
      <c r="X43" s="564"/>
      <c r="Y43" s="564"/>
      <c r="Z43" s="568"/>
      <c r="AA43" s="129" t="s">
        <v>271</v>
      </c>
      <c r="AB43" s="129" t="s">
        <v>272</v>
      </c>
    </row>
    <row r="44" spans="1:28" ht="125.25" customHeight="1">
      <c r="A44" s="534" t="s">
        <v>273</v>
      </c>
      <c r="B44" s="315"/>
      <c r="C44" s="511" t="s">
        <v>274</v>
      </c>
      <c r="D44" s="359" t="s">
        <v>275</v>
      </c>
      <c r="E44" s="317" t="s">
        <v>250</v>
      </c>
      <c r="F44" s="25" t="s">
        <v>276</v>
      </c>
      <c r="G44" s="88" t="s">
        <v>99</v>
      </c>
      <c r="H44" s="495" t="s">
        <v>277</v>
      </c>
      <c r="I44" s="582" t="s">
        <v>278</v>
      </c>
      <c r="J44" s="453">
        <v>0.9</v>
      </c>
      <c r="K44" s="356" t="s">
        <v>99</v>
      </c>
      <c r="L44" s="359" t="s">
        <v>279</v>
      </c>
      <c r="M44" s="326" t="s">
        <v>53</v>
      </c>
      <c r="N44" s="231"/>
      <c r="O44" s="326" t="s">
        <v>280</v>
      </c>
      <c r="P44" s="359" t="s">
        <v>281</v>
      </c>
      <c r="Q44" s="339"/>
      <c r="R44" s="339"/>
      <c r="S44" s="359" t="s">
        <v>282</v>
      </c>
      <c r="T44" s="339"/>
      <c r="U44" s="359" t="s">
        <v>283</v>
      </c>
      <c r="V44" s="415" t="s">
        <v>284</v>
      </c>
      <c r="W44" s="416"/>
      <c r="X44" s="339"/>
      <c r="Y44" s="339"/>
      <c r="Z44" s="339"/>
      <c r="AA44" s="407" t="s">
        <v>115</v>
      </c>
      <c r="AB44" s="407" t="s">
        <v>285</v>
      </c>
    </row>
    <row r="45" spans="1:28" ht="74.25" customHeight="1" thickBot="1">
      <c r="A45" s="535"/>
      <c r="B45" s="316"/>
      <c r="C45" s="512"/>
      <c r="D45" s="361"/>
      <c r="E45" s="319"/>
      <c r="F45" s="25" t="s">
        <v>286</v>
      </c>
      <c r="G45" s="88" t="s">
        <v>287</v>
      </c>
      <c r="H45" s="497"/>
      <c r="I45" s="584"/>
      <c r="J45" s="575"/>
      <c r="K45" s="358"/>
      <c r="L45" s="361"/>
      <c r="M45" s="328"/>
      <c r="N45" s="131"/>
      <c r="O45" s="328"/>
      <c r="P45" s="328"/>
      <c r="Q45" s="340"/>
      <c r="R45" s="340"/>
      <c r="S45" s="361"/>
      <c r="T45" s="340"/>
      <c r="U45" s="361"/>
      <c r="V45" s="417"/>
      <c r="W45" s="418"/>
      <c r="X45" s="340"/>
      <c r="Y45" s="340"/>
      <c r="Z45" s="340"/>
      <c r="AA45" s="408"/>
      <c r="AB45" s="408"/>
    </row>
    <row r="46" spans="1:28" ht="113.25" customHeight="1">
      <c r="A46" s="534" t="s">
        <v>288</v>
      </c>
      <c r="B46" s="636" t="s">
        <v>289</v>
      </c>
      <c r="C46" s="511" t="s">
        <v>290</v>
      </c>
      <c r="D46" s="359" t="s">
        <v>291</v>
      </c>
      <c r="E46" s="317" t="s">
        <v>292</v>
      </c>
      <c r="F46" s="25" t="s">
        <v>293</v>
      </c>
      <c r="G46" s="85" t="s">
        <v>48</v>
      </c>
      <c r="H46" s="60" t="s">
        <v>294</v>
      </c>
      <c r="I46" s="329" t="s">
        <v>161</v>
      </c>
      <c r="J46" s="119">
        <v>0.9</v>
      </c>
      <c r="K46" s="155" t="s">
        <v>99</v>
      </c>
      <c r="L46" s="25" t="s">
        <v>295</v>
      </c>
      <c r="M46" s="113" t="s">
        <v>53</v>
      </c>
      <c r="N46" s="115"/>
      <c r="O46" s="359" t="s">
        <v>296</v>
      </c>
      <c r="P46" s="359" t="s">
        <v>297</v>
      </c>
      <c r="Q46" s="339"/>
      <c r="R46" s="339"/>
      <c r="S46" s="415" t="s">
        <v>298</v>
      </c>
      <c r="T46" s="416"/>
      <c r="U46" s="359" t="s">
        <v>299</v>
      </c>
      <c r="V46" s="415" t="s">
        <v>300</v>
      </c>
      <c r="W46" s="416"/>
      <c r="X46" s="359" t="s">
        <v>299</v>
      </c>
      <c r="Y46" s="359" t="s">
        <v>301</v>
      </c>
      <c r="Z46" s="339"/>
      <c r="AA46" s="412" t="s">
        <v>302</v>
      </c>
      <c r="AB46" s="409" t="s">
        <v>303</v>
      </c>
    </row>
    <row r="47" spans="1:28" ht="113.25" customHeight="1">
      <c r="A47" s="553"/>
      <c r="B47" s="637"/>
      <c r="C47" s="532"/>
      <c r="D47" s="360"/>
      <c r="E47" s="318"/>
      <c r="F47" s="25" t="s">
        <v>304</v>
      </c>
      <c r="G47" s="85" t="s">
        <v>48</v>
      </c>
      <c r="H47" s="359" t="s">
        <v>305</v>
      </c>
      <c r="I47" s="330"/>
      <c r="J47" s="320">
        <v>0.3</v>
      </c>
      <c r="K47" s="362" t="s">
        <v>99</v>
      </c>
      <c r="L47" s="359" t="s">
        <v>295</v>
      </c>
      <c r="M47" s="326" t="s">
        <v>53</v>
      </c>
      <c r="N47" s="252"/>
      <c r="O47" s="360"/>
      <c r="P47" s="360"/>
      <c r="Q47" s="432"/>
      <c r="R47" s="432"/>
      <c r="S47" s="434"/>
      <c r="T47" s="435"/>
      <c r="U47" s="360"/>
      <c r="V47" s="434"/>
      <c r="W47" s="435"/>
      <c r="X47" s="360"/>
      <c r="Y47" s="360"/>
      <c r="Z47" s="432"/>
      <c r="AA47" s="413"/>
      <c r="AB47" s="410"/>
    </row>
    <row r="48" spans="1:28" ht="227.25" customHeight="1">
      <c r="A48" s="553"/>
      <c r="B48" s="637"/>
      <c r="C48" s="532"/>
      <c r="D48" s="360"/>
      <c r="E48" s="318"/>
      <c r="F48" s="25" t="s">
        <v>306</v>
      </c>
      <c r="G48" s="90" t="s">
        <v>6</v>
      </c>
      <c r="H48" s="361"/>
      <c r="I48" s="330"/>
      <c r="J48" s="322"/>
      <c r="K48" s="364"/>
      <c r="L48" s="361"/>
      <c r="M48" s="328"/>
      <c r="N48" s="252"/>
      <c r="O48" s="360"/>
      <c r="P48" s="360"/>
      <c r="Q48" s="432"/>
      <c r="R48" s="432"/>
      <c r="S48" s="434"/>
      <c r="T48" s="435"/>
      <c r="U48" s="360"/>
      <c r="V48" s="434"/>
      <c r="W48" s="435"/>
      <c r="X48" s="360"/>
      <c r="Y48" s="360"/>
      <c r="Z48" s="432"/>
      <c r="AA48" s="413"/>
      <c r="AB48" s="410"/>
    </row>
    <row r="49" spans="1:166" ht="167.25" customHeight="1">
      <c r="A49" s="535"/>
      <c r="B49" s="637"/>
      <c r="C49" s="512"/>
      <c r="D49" s="361"/>
      <c r="E49" s="319"/>
      <c r="F49" s="136" t="s">
        <v>307</v>
      </c>
      <c r="G49" s="134" t="s">
        <v>99</v>
      </c>
      <c r="H49" s="108" t="s">
        <v>308</v>
      </c>
      <c r="I49" s="331"/>
      <c r="J49" s="133">
        <v>0.1</v>
      </c>
      <c r="K49" s="130" t="s">
        <v>99</v>
      </c>
      <c r="L49" s="66" t="s">
        <v>52</v>
      </c>
      <c r="M49" s="115" t="s">
        <v>53</v>
      </c>
      <c r="N49" s="117"/>
      <c r="O49" s="431"/>
      <c r="P49" s="431"/>
      <c r="Q49" s="644"/>
      <c r="R49" s="644"/>
      <c r="S49" s="436"/>
      <c r="T49" s="437"/>
      <c r="U49" s="431"/>
      <c r="V49" s="436"/>
      <c r="W49" s="437"/>
      <c r="X49" s="360"/>
      <c r="Y49" s="431"/>
      <c r="Z49" s="432"/>
      <c r="AA49" s="413"/>
      <c r="AB49" s="411"/>
    </row>
    <row r="50" spans="1:166" ht="167.25" customHeight="1">
      <c r="A50" s="144" t="s">
        <v>309</v>
      </c>
      <c r="B50" s="637"/>
      <c r="C50" s="135" t="s">
        <v>310</v>
      </c>
      <c r="D50" s="145" t="s">
        <v>311</v>
      </c>
      <c r="E50" s="78"/>
      <c r="F50" s="136"/>
      <c r="G50" s="134"/>
      <c r="H50" s="108" t="s">
        <v>63</v>
      </c>
      <c r="I50" s="245" t="s">
        <v>312</v>
      </c>
      <c r="J50" s="133">
        <v>0.9</v>
      </c>
      <c r="K50" s="158" t="s">
        <v>99</v>
      </c>
      <c r="L50" s="147" t="s">
        <v>254</v>
      </c>
      <c r="M50" s="146" t="s">
        <v>53</v>
      </c>
      <c r="N50" s="146"/>
      <c r="O50" s="202" t="s">
        <v>313</v>
      </c>
      <c r="P50" s="215" t="s">
        <v>314</v>
      </c>
      <c r="Q50" s="197"/>
      <c r="R50" s="197"/>
      <c r="S50" s="197"/>
      <c r="T50" s="207"/>
      <c r="U50" s="207"/>
      <c r="V50" s="207"/>
      <c r="W50" s="209"/>
      <c r="X50" s="210" t="s">
        <v>218</v>
      </c>
      <c r="Y50" s="211" t="s">
        <v>315</v>
      </c>
      <c r="Z50" s="207"/>
      <c r="AA50" s="212"/>
      <c r="AB50" s="214" t="s">
        <v>176</v>
      </c>
    </row>
    <row r="51" spans="1:166" s="143" customFormat="1" ht="63" customHeight="1">
      <c r="A51" s="633" t="s">
        <v>316</v>
      </c>
      <c r="B51" s="637"/>
      <c r="C51" s="511" t="s">
        <v>317</v>
      </c>
      <c r="D51" s="359" t="s">
        <v>318</v>
      </c>
      <c r="E51" s="317" t="s">
        <v>319</v>
      </c>
      <c r="F51" s="642" t="s">
        <v>320</v>
      </c>
      <c r="G51" s="624" t="s">
        <v>48</v>
      </c>
      <c r="H51" s="495" t="s">
        <v>321</v>
      </c>
      <c r="I51" s="329" t="s">
        <v>322</v>
      </c>
      <c r="J51" s="320">
        <v>0.45</v>
      </c>
      <c r="K51" s="362" t="s">
        <v>99</v>
      </c>
      <c r="L51" s="359" t="s">
        <v>52</v>
      </c>
      <c r="M51" s="379" t="s">
        <v>53</v>
      </c>
      <c r="N51" s="122"/>
      <c r="O51" s="307" t="s">
        <v>323</v>
      </c>
      <c r="P51" s="484" t="s">
        <v>324</v>
      </c>
      <c r="Q51" s="485"/>
      <c r="R51" s="485"/>
      <c r="S51" s="485"/>
      <c r="T51" s="306" t="s">
        <v>325</v>
      </c>
      <c r="U51" s="307"/>
      <c r="V51" s="306" t="s">
        <v>326</v>
      </c>
      <c r="W51" s="307"/>
      <c r="X51" s="306" t="s">
        <v>327</v>
      </c>
      <c r="Y51" s="307"/>
      <c r="Z51" s="307"/>
      <c r="AA51" s="382" t="s">
        <v>328</v>
      </c>
      <c r="AB51" s="468" t="s">
        <v>329</v>
      </c>
      <c r="AC51" s="206"/>
    </row>
    <row r="52" spans="1:166" ht="101.25" customHeight="1">
      <c r="A52" s="634"/>
      <c r="B52" s="637"/>
      <c r="C52" s="532"/>
      <c r="D52" s="360"/>
      <c r="E52" s="318"/>
      <c r="F52" s="643"/>
      <c r="G52" s="625"/>
      <c r="H52" s="496"/>
      <c r="I52" s="330"/>
      <c r="J52" s="321"/>
      <c r="K52" s="363"/>
      <c r="L52" s="360"/>
      <c r="M52" s="379"/>
      <c r="N52" s="122"/>
      <c r="O52" s="309"/>
      <c r="P52" s="484"/>
      <c r="Q52" s="486"/>
      <c r="R52" s="486"/>
      <c r="S52" s="486"/>
      <c r="T52" s="308"/>
      <c r="U52" s="309"/>
      <c r="V52" s="308"/>
      <c r="W52" s="309"/>
      <c r="X52" s="308"/>
      <c r="Y52" s="309"/>
      <c r="Z52" s="309"/>
      <c r="AA52" s="383"/>
      <c r="AB52" s="469"/>
    </row>
    <row r="53" spans="1:166" ht="146.25" customHeight="1">
      <c r="A53" s="634"/>
      <c r="B53" s="637"/>
      <c r="C53" s="532"/>
      <c r="D53" s="360"/>
      <c r="E53" s="318"/>
      <c r="F53" s="92" t="s">
        <v>330</v>
      </c>
      <c r="G53" s="88" t="s">
        <v>99</v>
      </c>
      <c r="H53" s="496"/>
      <c r="I53" s="330"/>
      <c r="J53" s="321"/>
      <c r="K53" s="363"/>
      <c r="L53" s="360"/>
      <c r="M53" s="379"/>
      <c r="N53" s="122"/>
      <c r="O53" s="309"/>
      <c r="P53" s="484"/>
      <c r="Q53" s="486"/>
      <c r="R53" s="486"/>
      <c r="S53" s="486"/>
      <c r="T53" s="308"/>
      <c r="U53" s="309"/>
      <c r="V53" s="308"/>
      <c r="W53" s="309"/>
      <c r="X53" s="308"/>
      <c r="Y53" s="309"/>
      <c r="Z53" s="309"/>
      <c r="AA53" s="383"/>
      <c r="AB53" s="469"/>
    </row>
    <row r="54" spans="1:166" ht="94.5" customHeight="1">
      <c r="A54" s="634"/>
      <c r="B54" s="637"/>
      <c r="C54" s="532"/>
      <c r="D54" s="360"/>
      <c r="E54" s="318"/>
      <c r="F54" s="92" t="s">
        <v>331</v>
      </c>
      <c r="G54" s="90" t="s">
        <v>6</v>
      </c>
      <c r="H54" s="496"/>
      <c r="I54" s="330"/>
      <c r="J54" s="321"/>
      <c r="K54" s="363"/>
      <c r="L54" s="360"/>
      <c r="M54" s="379"/>
      <c r="N54" s="122"/>
      <c r="O54" s="309"/>
      <c r="P54" s="484"/>
      <c r="Q54" s="486"/>
      <c r="R54" s="486"/>
      <c r="S54" s="486"/>
      <c r="T54" s="308"/>
      <c r="U54" s="309"/>
      <c r="V54" s="308"/>
      <c r="W54" s="309"/>
      <c r="X54" s="308"/>
      <c r="Y54" s="309"/>
      <c r="Z54" s="309"/>
      <c r="AA54" s="383"/>
      <c r="AB54" s="469"/>
    </row>
    <row r="55" spans="1:166" ht="36" customHeight="1">
      <c r="A55" s="635"/>
      <c r="B55" s="637"/>
      <c r="C55" s="512"/>
      <c r="D55" s="361"/>
      <c r="E55" s="319"/>
      <c r="F55" s="25" t="s">
        <v>332</v>
      </c>
      <c r="G55" s="85" t="s">
        <v>48</v>
      </c>
      <c r="H55" s="497"/>
      <c r="I55" s="331"/>
      <c r="J55" s="322"/>
      <c r="K55" s="364"/>
      <c r="L55" s="361"/>
      <c r="M55" s="380"/>
      <c r="N55" s="260"/>
      <c r="O55" s="354"/>
      <c r="P55" s="484"/>
      <c r="Q55" s="487"/>
      <c r="R55" s="487"/>
      <c r="S55" s="487"/>
      <c r="T55" s="310"/>
      <c r="U55" s="311"/>
      <c r="V55" s="310"/>
      <c r="W55" s="311"/>
      <c r="X55" s="310"/>
      <c r="Y55" s="311"/>
      <c r="Z55" s="311"/>
      <c r="AA55" s="384"/>
      <c r="AB55" s="470"/>
    </row>
    <row r="56" spans="1:166" ht="166.5" customHeight="1">
      <c r="A56" s="163" t="s">
        <v>333</v>
      </c>
      <c r="B56" s="637"/>
      <c r="C56" s="27" t="s">
        <v>334</v>
      </c>
      <c r="D56" s="25" t="s">
        <v>335</v>
      </c>
      <c r="E56" s="76" t="s">
        <v>319</v>
      </c>
      <c r="F56" s="25" t="s">
        <v>336</v>
      </c>
      <c r="G56" s="90" t="s">
        <v>6</v>
      </c>
      <c r="H56" s="60" t="s">
        <v>337</v>
      </c>
      <c r="I56" s="329" t="s">
        <v>338</v>
      </c>
      <c r="J56" s="119">
        <v>0.05</v>
      </c>
      <c r="K56" s="155" t="s">
        <v>339</v>
      </c>
      <c r="L56" s="25" t="s">
        <v>340</v>
      </c>
      <c r="M56" s="113" t="s">
        <v>53</v>
      </c>
      <c r="N56" s="115"/>
      <c r="O56" s="147" t="s">
        <v>341</v>
      </c>
      <c r="P56" s="261"/>
      <c r="Q56" s="216"/>
      <c r="R56" s="182"/>
      <c r="S56" s="182"/>
      <c r="T56" s="218"/>
      <c r="U56" s="218"/>
      <c r="V56" s="218"/>
      <c r="W56" s="218"/>
      <c r="X56" s="218"/>
      <c r="Y56" s="218"/>
      <c r="Z56" s="218"/>
      <c r="AA56" s="213"/>
      <c r="AB56" s="137" t="s">
        <v>342</v>
      </c>
    </row>
    <row r="57" spans="1:166" s="150" customFormat="1" ht="224.25" customHeight="1">
      <c r="A57" s="550" t="s">
        <v>343</v>
      </c>
      <c r="B57" s="637"/>
      <c r="C57" s="511" t="s">
        <v>344</v>
      </c>
      <c r="D57" s="359" t="s">
        <v>345</v>
      </c>
      <c r="E57" s="317" t="s">
        <v>319</v>
      </c>
      <c r="F57" s="149" t="s">
        <v>346</v>
      </c>
      <c r="G57" s="149" t="s">
        <v>99</v>
      </c>
      <c r="H57" s="495" t="s">
        <v>347</v>
      </c>
      <c r="I57" s="330"/>
      <c r="J57" s="320">
        <v>0.1</v>
      </c>
      <c r="K57" s="356" t="s">
        <v>339</v>
      </c>
      <c r="L57" s="359" t="s">
        <v>348</v>
      </c>
      <c r="M57" s="471" t="s">
        <v>349</v>
      </c>
      <c r="N57" s="122"/>
      <c r="O57" s="306" t="s">
        <v>350</v>
      </c>
      <c r="P57" s="335"/>
      <c r="Q57" s="337"/>
      <c r="R57" s="339"/>
      <c r="S57" s="339"/>
      <c r="T57" s="339"/>
      <c r="U57" s="339"/>
      <c r="V57" s="339"/>
      <c r="W57" s="339"/>
      <c r="X57" s="339"/>
      <c r="Y57" s="339"/>
      <c r="Z57" s="428"/>
      <c r="AA57" s="387"/>
      <c r="AB57" s="385" t="s">
        <v>351</v>
      </c>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row>
    <row r="58" spans="1:166" ht="159.94999999999999" customHeight="1">
      <c r="A58" s="551"/>
      <c r="B58" s="637"/>
      <c r="C58" s="532"/>
      <c r="D58" s="360"/>
      <c r="E58" s="318"/>
      <c r="F58" s="359" t="s">
        <v>352</v>
      </c>
      <c r="G58" s="88" t="s">
        <v>287</v>
      </c>
      <c r="H58" s="496"/>
      <c r="I58" s="330"/>
      <c r="J58" s="322"/>
      <c r="K58" s="358"/>
      <c r="L58" s="361"/>
      <c r="M58" s="380"/>
      <c r="N58" s="122"/>
      <c r="O58" s="334"/>
      <c r="P58" s="336"/>
      <c r="Q58" s="338"/>
      <c r="R58" s="340"/>
      <c r="S58" s="340"/>
      <c r="T58" s="340"/>
      <c r="U58" s="340"/>
      <c r="V58" s="340"/>
      <c r="W58" s="340"/>
      <c r="X58" s="340"/>
      <c r="Y58" s="340"/>
      <c r="Z58" s="430"/>
      <c r="AA58" s="388"/>
      <c r="AB58" s="386"/>
    </row>
    <row r="59" spans="1:166" ht="107.25" hidden="1" customHeight="1">
      <c r="A59" s="552"/>
      <c r="B59" s="637"/>
      <c r="C59" s="512"/>
      <c r="D59" s="361"/>
      <c r="E59" s="319"/>
      <c r="F59" s="361"/>
      <c r="G59" s="85" t="s">
        <v>48</v>
      </c>
      <c r="H59" s="94"/>
      <c r="I59" s="246"/>
      <c r="J59" s="60"/>
      <c r="K59" s="26"/>
      <c r="L59" s="25"/>
      <c r="M59" s="113"/>
      <c r="N59" s="109"/>
      <c r="O59" s="109"/>
      <c r="P59" s="117"/>
      <c r="Q59" s="223"/>
      <c r="R59" s="223"/>
      <c r="S59" s="223"/>
      <c r="T59" s="223"/>
      <c r="U59" s="223"/>
      <c r="V59" s="223"/>
      <c r="W59" s="223"/>
      <c r="X59" s="223"/>
      <c r="Y59" s="223"/>
      <c r="Z59" s="223"/>
      <c r="AA59" s="67"/>
    </row>
    <row r="60" spans="1:166" ht="107.25" customHeight="1">
      <c r="A60" s="534" t="s">
        <v>353</v>
      </c>
      <c r="B60" s="637"/>
      <c r="C60" s="511" t="s">
        <v>354</v>
      </c>
      <c r="D60" s="359" t="s">
        <v>355</v>
      </c>
      <c r="E60" s="317" t="s">
        <v>319</v>
      </c>
      <c r="F60" s="25" t="s">
        <v>356</v>
      </c>
      <c r="G60" s="88" t="s">
        <v>6</v>
      </c>
      <c r="H60" s="495" t="s">
        <v>357</v>
      </c>
      <c r="I60" s="329" t="s">
        <v>358</v>
      </c>
      <c r="J60" s="320">
        <v>0.4</v>
      </c>
      <c r="K60" s="362" t="s">
        <v>99</v>
      </c>
      <c r="L60" s="359" t="s">
        <v>52</v>
      </c>
      <c r="M60" s="326" t="s">
        <v>53</v>
      </c>
      <c r="N60" s="115"/>
      <c r="O60" s="415" t="s">
        <v>359</v>
      </c>
      <c r="P60" s="488" t="s">
        <v>360</v>
      </c>
      <c r="Q60" s="305"/>
      <c r="R60" s="305"/>
      <c r="S60" s="305"/>
      <c r="T60" s="489" t="s">
        <v>325</v>
      </c>
      <c r="U60" s="490"/>
      <c r="V60" s="332" t="s">
        <v>326</v>
      </c>
      <c r="W60" s="489" t="s">
        <v>327</v>
      </c>
      <c r="X60" s="493"/>
      <c r="Y60" s="493"/>
      <c r="Z60" s="490"/>
      <c r="AA60" s="391" t="s">
        <v>361</v>
      </c>
      <c r="AB60" s="389" t="s">
        <v>362</v>
      </c>
    </row>
    <row r="61" spans="1:166" ht="243.95" customHeight="1">
      <c r="A61" s="535"/>
      <c r="B61" s="637"/>
      <c r="C61" s="512"/>
      <c r="D61" s="361"/>
      <c r="E61" s="319"/>
      <c r="F61" s="25" t="s">
        <v>363</v>
      </c>
      <c r="G61" s="85" t="s">
        <v>48</v>
      </c>
      <c r="H61" s="497"/>
      <c r="I61" s="330"/>
      <c r="J61" s="322"/>
      <c r="K61" s="364"/>
      <c r="L61" s="361"/>
      <c r="M61" s="328"/>
      <c r="N61" s="109"/>
      <c r="O61" s="380"/>
      <c r="P61" s="414"/>
      <c r="Q61" s="305"/>
      <c r="R61" s="305"/>
      <c r="S61" s="305"/>
      <c r="T61" s="491"/>
      <c r="U61" s="492"/>
      <c r="V61" s="333"/>
      <c r="W61" s="491"/>
      <c r="X61" s="494"/>
      <c r="Y61" s="494"/>
      <c r="Z61" s="492"/>
      <c r="AA61" s="391"/>
      <c r="AB61" s="390"/>
    </row>
    <row r="62" spans="1:166" ht="149.25" customHeight="1">
      <c r="A62" s="164" t="s">
        <v>364</v>
      </c>
      <c r="B62" s="637"/>
      <c r="C62" s="27" t="s">
        <v>365</v>
      </c>
      <c r="D62" s="25" t="s">
        <v>366</v>
      </c>
      <c r="E62" s="76" t="s">
        <v>319</v>
      </c>
      <c r="F62" s="25" t="s">
        <v>367</v>
      </c>
      <c r="G62" s="90" t="s">
        <v>6</v>
      </c>
      <c r="H62" s="247" t="s">
        <v>368</v>
      </c>
      <c r="I62" s="232" t="s">
        <v>369</v>
      </c>
      <c r="J62" s="248">
        <v>0</v>
      </c>
      <c r="K62" s="26" t="s">
        <v>339</v>
      </c>
      <c r="L62" s="25" t="s">
        <v>370</v>
      </c>
      <c r="M62" s="113" t="s">
        <v>349</v>
      </c>
      <c r="N62" s="113"/>
      <c r="O62" s="203" t="s">
        <v>371</v>
      </c>
      <c r="P62" s="146"/>
      <c r="Q62" s="197"/>
      <c r="R62" s="197"/>
      <c r="S62" s="197"/>
      <c r="T62" s="205" t="s">
        <v>372</v>
      </c>
      <c r="U62" s="210" t="s">
        <v>373</v>
      </c>
      <c r="V62" s="233"/>
      <c r="W62" s="210" t="s">
        <v>374</v>
      </c>
      <c r="X62" s="233"/>
      <c r="Y62" s="205" t="s">
        <v>375</v>
      </c>
      <c r="Z62" s="232"/>
      <c r="AA62" s="143"/>
      <c r="AB62" s="272" t="s">
        <v>376</v>
      </c>
    </row>
    <row r="63" spans="1:166" ht="66.95" customHeight="1">
      <c r="A63" s="534" t="s">
        <v>377</v>
      </c>
      <c r="B63" s="637"/>
      <c r="C63" s="511" t="s">
        <v>378</v>
      </c>
      <c r="D63" s="359" t="s">
        <v>379</v>
      </c>
      <c r="E63" s="317" t="s">
        <v>46</v>
      </c>
      <c r="F63" s="25" t="s">
        <v>380</v>
      </c>
      <c r="G63" s="85" t="s">
        <v>48</v>
      </c>
      <c r="H63" s="495" t="s">
        <v>381</v>
      </c>
      <c r="I63" s="344" t="s">
        <v>161</v>
      </c>
      <c r="J63" s="320">
        <v>0.8</v>
      </c>
      <c r="K63" s="362" t="s">
        <v>51</v>
      </c>
      <c r="L63" s="359" t="s">
        <v>382</v>
      </c>
      <c r="M63" s="326" t="s">
        <v>53</v>
      </c>
      <c r="N63" s="122"/>
      <c r="O63" s="352" t="s">
        <v>383</v>
      </c>
      <c r="P63" s="349"/>
      <c r="Q63" s="293"/>
      <c r="R63" s="293"/>
      <c r="S63" s="293"/>
      <c r="T63" s="312" t="s">
        <v>384</v>
      </c>
      <c r="U63" s="300" t="s">
        <v>385</v>
      </c>
      <c r="V63" s="402"/>
      <c r="W63" s="300" t="s">
        <v>386</v>
      </c>
      <c r="X63" s="300"/>
      <c r="Y63" s="235"/>
      <c r="Z63" s="399"/>
      <c r="AA63" s="291" t="s">
        <v>387</v>
      </c>
      <c r="AB63" s="392" t="s">
        <v>388</v>
      </c>
    </row>
    <row r="64" spans="1:166" ht="113.25" customHeight="1">
      <c r="A64" s="553"/>
      <c r="B64" s="637"/>
      <c r="C64" s="532"/>
      <c r="D64" s="360"/>
      <c r="E64" s="318"/>
      <c r="F64" s="25" t="s">
        <v>389</v>
      </c>
      <c r="G64" s="85" t="s">
        <v>48</v>
      </c>
      <c r="H64" s="496"/>
      <c r="I64" s="330"/>
      <c r="J64" s="321"/>
      <c r="K64" s="363"/>
      <c r="L64" s="360"/>
      <c r="M64" s="327"/>
      <c r="N64" s="122"/>
      <c r="O64" s="353"/>
      <c r="P64" s="350"/>
      <c r="Q64" s="304"/>
      <c r="R64" s="304"/>
      <c r="S64" s="304"/>
      <c r="T64" s="346"/>
      <c r="U64" s="300"/>
      <c r="V64" s="402"/>
      <c r="W64" s="300"/>
      <c r="X64" s="300"/>
      <c r="Y64" s="236"/>
      <c r="Z64" s="400"/>
      <c r="AA64" s="291"/>
      <c r="AB64" s="392"/>
    </row>
    <row r="65" spans="1:28" ht="182.25" customHeight="1">
      <c r="A65" s="535"/>
      <c r="B65" s="637"/>
      <c r="C65" s="512"/>
      <c r="D65" s="361"/>
      <c r="E65" s="319"/>
      <c r="F65" s="25" t="s">
        <v>390</v>
      </c>
      <c r="G65" s="85" t="s">
        <v>48</v>
      </c>
      <c r="H65" s="496"/>
      <c r="I65" s="331"/>
      <c r="J65" s="322"/>
      <c r="K65" s="364"/>
      <c r="L65" s="361"/>
      <c r="M65" s="328"/>
      <c r="N65" s="122"/>
      <c r="O65" s="336"/>
      <c r="P65" s="351"/>
      <c r="Q65" s="294"/>
      <c r="R65" s="294"/>
      <c r="S65" s="294"/>
      <c r="T65" s="313"/>
      <c r="U65" s="300"/>
      <c r="V65" s="402"/>
      <c r="W65" s="300"/>
      <c r="X65" s="300"/>
      <c r="Y65" s="237"/>
      <c r="Z65" s="401"/>
      <c r="AA65" s="291"/>
      <c r="AB65" s="392"/>
    </row>
    <row r="66" spans="1:28" ht="333" customHeight="1">
      <c r="A66" s="165" t="s">
        <v>391</v>
      </c>
      <c r="B66" s="637"/>
      <c r="C66" s="27" t="s">
        <v>392</v>
      </c>
      <c r="D66" s="25" t="s">
        <v>393</v>
      </c>
      <c r="E66" s="76" t="s">
        <v>394</v>
      </c>
      <c r="F66" s="25" t="s">
        <v>395</v>
      </c>
      <c r="G66" s="185" t="s">
        <v>48</v>
      </c>
      <c r="H66" s="276" t="s">
        <v>63</v>
      </c>
      <c r="I66" s="256" t="s">
        <v>63</v>
      </c>
      <c r="J66" s="275">
        <v>1</v>
      </c>
      <c r="K66" s="277" t="s">
        <v>63</v>
      </c>
      <c r="L66" s="25" t="s">
        <v>396</v>
      </c>
      <c r="M66" s="26" t="s">
        <v>53</v>
      </c>
      <c r="N66" s="113"/>
      <c r="O66" s="203" t="s">
        <v>397</v>
      </c>
      <c r="P66" s="146"/>
      <c r="Q66" s="197"/>
      <c r="R66" s="197"/>
      <c r="S66" s="197"/>
      <c r="T66" s="210" t="s">
        <v>372</v>
      </c>
      <c r="U66" s="234"/>
      <c r="V66" s="234"/>
      <c r="W66" s="234"/>
      <c r="X66" s="234"/>
      <c r="Y66" s="197"/>
      <c r="Z66" s="197"/>
      <c r="AA66" s="283" t="s">
        <v>398</v>
      </c>
      <c r="AB66" s="279" t="s">
        <v>399</v>
      </c>
    </row>
    <row r="67" spans="1:28" ht="119.25" customHeight="1">
      <c r="A67" s="639" t="s">
        <v>400</v>
      </c>
      <c r="B67" s="637"/>
      <c r="C67" s="511" t="s">
        <v>401</v>
      </c>
      <c r="D67" s="513" t="s">
        <v>402</v>
      </c>
      <c r="E67" s="317" t="s">
        <v>394</v>
      </c>
      <c r="F67" s="25" t="s">
        <v>403</v>
      </c>
      <c r="G67" s="85" t="s">
        <v>48</v>
      </c>
      <c r="H67" s="318" t="s">
        <v>404</v>
      </c>
      <c r="I67" s="649" t="s">
        <v>405</v>
      </c>
      <c r="J67" s="320">
        <v>0.8</v>
      </c>
      <c r="K67" s="356" t="s">
        <v>99</v>
      </c>
      <c r="L67" s="359" t="s">
        <v>406</v>
      </c>
      <c r="M67" s="326" t="s">
        <v>53</v>
      </c>
      <c r="N67" s="115"/>
      <c r="O67" s="368" t="s">
        <v>407</v>
      </c>
      <c r="P67" s="352" t="s">
        <v>408</v>
      </c>
      <c r="Q67" s="297" t="s">
        <v>409</v>
      </c>
      <c r="R67" s="312" t="s">
        <v>410</v>
      </c>
      <c r="S67" s="345"/>
      <c r="T67" s="300" t="s">
        <v>411</v>
      </c>
      <c r="U67" s="301" t="s">
        <v>412</v>
      </c>
      <c r="V67" s="293"/>
      <c r="W67" s="293"/>
      <c r="X67" s="293"/>
      <c r="Y67" s="293"/>
      <c r="Z67" s="293"/>
      <c r="AA67" s="291" t="s">
        <v>413</v>
      </c>
      <c r="AB67" s="292" t="s">
        <v>414</v>
      </c>
    </row>
    <row r="68" spans="1:28" ht="84.95" customHeight="1">
      <c r="A68" s="640"/>
      <c r="B68" s="637"/>
      <c r="C68" s="532"/>
      <c r="D68" s="533"/>
      <c r="E68" s="318"/>
      <c r="F68" s="25" t="s">
        <v>415</v>
      </c>
      <c r="G68" s="88" t="s">
        <v>99</v>
      </c>
      <c r="H68" s="318"/>
      <c r="I68" s="649"/>
      <c r="J68" s="321"/>
      <c r="K68" s="357"/>
      <c r="L68" s="360"/>
      <c r="M68" s="327"/>
      <c r="N68" s="117"/>
      <c r="O68" s="645"/>
      <c r="P68" s="353"/>
      <c r="Q68" s="298"/>
      <c r="R68" s="346"/>
      <c r="S68" s="347"/>
      <c r="T68" s="300"/>
      <c r="U68" s="302"/>
      <c r="V68" s="304"/>
      <c r="W68" s="304"/>
      <c r="X68" s="304"/>
      <c r="Y68" s="304"/>
      <c r="Z68" s="304"/>
      <c r="AA68" s="291"/>
      <c r="AB68" s="292"/>
    </row>
    <row r="69" spans="1:28" ht="138" customHeight="1">
      <c r="A69" s="641"/>
      <c r="B69" s="638"/>
      <c r="C69" s="512"/>
      <c r="D69" s="514"/>
      <c r="E69" s="319"/>
      <c r="F69" s="25" t="s">
        <v>416</v>
      </c>
      <c r="G69" s="85" t="s">
        <v>48</v>
      </c>
      <c r="H69" s="319"/>
      <c r="I69" s="649"/>
      <c r="J69" s="322"/>
      <c r="K69" s="358"/>
      <c r="L69" s="361"/>
      <c r="M69" s="328"/>
      <c r="N69" s="109"/>
      <c r="O69" s="369"/>
      <c r="P69" s="336"/>
      <c r="Q69" s="299"/>
      <c r="R69" s="313"/>
      <c r="S69" s="348"/>
      <c r="T69" s="300"/>
      <c r="U69" s="303"/>
      <c r="V69" s="294"/>
      <c r="W69" s="294"/>
      <c r="X69" s="304"/>
      <c r="Y69" s="304"/>
      <c r="Z69" s="304"/>
      <c r="AA69" s="291"/>
      <c r="AB69" s="292"/>
    </row>
    <row r="70" spans="1:28" ht="138" customHeight="1">
      <c r="A70" s="524" t="s">
        <v>417</v>
      </c>
      <c r="B70" s="84"/>
      <c r="C70" s="511" t="s">
        <v>418</v>
      </c>
      <c r="D70" s="513" t="s">
        <v>419</v>
      </c>
      <c r="E70" s="317" t="s">
        <v>420</v>
      </c>
      <c r="F70" s="25" t="s">
        <v>421</v>
      </c>
      <c r="G70" s="85" t="s">
        <v>48</v>
      </c>
      <c r="H70" s="495" t="s">
        <v>422</v>
      </c>
      <c r="I70" s="646" t="s">
        <v>423</v>
      </c>
      <c r="J70" s="320">
        <v>0.9</v>
      </c>
      <c r="K70" s="356" t="s">
        <v>99</v>
      </c>
      <c r="L70" s="359" t="s">
        <v>424</v>
      </c>
      <c r="M70" s="326" t="s">
        <v>53</v>
      </c>
      <c r="N70" s="115"/>
      <c r="O70" s="368" t="s">
        <v>425</v>
      </c>
      <c r="P70" s="352" t="s">
        <v>426</v>
      </c>
      <c r="Q70" s="306" t="s">
        <v>427</v>
      </c>
      <c r="R70" s="307"/>
      <c r="S70" s="307"/>
      <c r="T70" s="307"/>
      <c r="U70" s="365"/>
      <c r="V70" s="306" t="s">
        <v>428</v>
      </c>
      <c r="W70" s="307"/>
      <c r="X70" s="305"/>
      <c r="Y70" s="305"/>
      <c r="Z70" s="305"/>
      <c r="AA70" s="393"/>
      <c r="AB70" s="398" t="s">
        <v>429</v>
      </c>
    </row>
    <row r="71" spans="1:28" ht="57.95" customHeight="1">
      <c r="A71" s="525"/>
      <c r="B71" s="84"/>
      <c r="C71" s="532"/>
      <c r="D71" s="533"/>
      <c r="E71" s="318"/>
      <c r="F71" s="25" t="s">
        <v>430</v>
      </c>
      <c r="G71" s="85" t="s">
        <v>48</v>
      </c>
      <c r="H71" s="496"/>
      <c r="I71" s="647"/>
      <c r="J71" s="321"/>
      <c r="K71" s="357"/>
      <c r="L71" s="360"/>
      <c r="M71" s="327"/>
      <c r="N71" s="117"/>
      <c r="O71" s="650"/>
      <c r="P71" s="593"/>
      <c r="Q71" s="308"/>
      <c r="R71" s="309"/>
      <c r="S71" s="309"/>
      <c r="T71" s="309"/>
      <c r="U71" s="366"/>
      <c r="V71" s="308"/>
      <c r="W71" s="309"/>
      <c r="X71" s="305"/>
      <c r="Y71" s="305"/>
      <c r="Z71" s="305"/>
      <c r="AA71" s="393"/>
      <c r="AB71" s="398"/>
    </row>
    <row r="72" spans="1:28" ht="138" customHeight="1">
      <c r="A72" s="525"/>
      <c r="B72" s="84"/>
      <c r="C72" s="532"/>
      <c r="D72" s="533"/>
      <c r="E72" s="318"/>
      <c r="F72" s="25" t="s">
        <v>431</v>
      </c>
      <c r="G72" s="85" t="s">
        <v>48</v>
      </c>
      <c r="H72" s="496"/>
      <c r="I72" s="647"/>
      <c r="J72" s="321"/>
      <c r="K72" s="357"/>
      <c r="L72" s="360"/>
      <c r="M72" s="327"/>
      <c r="N72" s="117"/>
      <c r="O72" s="650"/>
      <c r="P72" s="593"/>
      <c r="Q72" s="308"/>
      <c r="R72" s="309"/>
      <c r="S72" s="309"/>
      <c r="T72" s="309"/>
      <c r="U72" s="366"/>
      <c r="V72" s="308"/>
      <c r="W72" s="309"/>
      <c r="X72" s="305"/>
      <c r="Y72" s="305"/>
      <c r="Z72" s="305"/>
      <c r="AA72" s="393"/>
      <c r="AB72" s="398"/>
    </row>
    <row r="73" spans="1:28" ht="138" customHeight="1">
      <c r="A73" s="525"/>
      <c r="B73" s="315" t="s">
        <v>432</v>
      </c>
      <c r="C73" s="532"/>
      <c r="D73" s="533"/>
      <c r="E73" s="318"/>
      <c r="F73" s="25" t="s">
        <v>433</v>
      </c>
      <c r="G73" s="85" t="s">
        <v>48</v>
      </c>
      <c r="H73" s="496"/>
      <c r="I73" s="647"/>
      <c r="J73" s="321"/>
      <c r="K73" s="357"/>
      <c r="L73" s="360"/>
      <c r="M73" s="327"/>
      <c r="N73" s="117"/>
      <c r="O73" s="650"/>
      <c r="P73" s="593"/>
      <c r="Q73" s="308"/>
      <c r="R73" s="309"/>
      <c r="S73" s="309"/>
      <c r="T73" s="309"/>
      <c r="U73" s="366"/>
      <c r="V73" s="308"/>
      <c r="W73" s="309"/>
      <c r="X73" s="305"/>
      <c r="Y73" s="305"/>
      <c r="Z73" s="305"/>
      <c r="AA73" s="393"/>
      <c r="AB73" s="398"/>
    </row>
    <row r="74" spans="1:28" ht="120.95" customHeight="1">
      <c r="A74" s="526"/>
      <c r="B74" s="315"/>
      <c r="C74" s="512"/>
      <c r="D74" s="514"/>
      <c r="E74" s="319"/>
      <c r="F74" s="25" t="s">
        <v>434</v>
      </c>
      <c r="G74" s="85" t="s">
        <v>48</v>
      </c>
      <c r="H74" s="497"/>
      <c r="I74" s="648"/>
      <c r="J74" s="322"/>
      <c r="K74" s="358"/>
      <c r="L74" s="361"/>
      <c r="M74" s="328"/>
      <c r="N74" s="109"/>
      <c r="O74" s="651"/>
      <c r="P74" s="373"/>
      <c r="Q74" s="310"/>
      <c r="R74" s="311"/>
      <c r="S74" s="311"/>
      <c r="T74" s="311"/>
      <c r="U74" s="367"/>
      <c r="V74" s="310"/>
      <c r="W74" s="311"/>
      <c r="X74" s="305"/>
      <c r="Y74" s="305"/>
      <c r="Z74" s="305"/>
      <c r="AA74" s="393"/>
      <c r="AB74" s="398"/>
    </row>
    <row r="75" spans="1:28" ht="235.5" customHeight="1">
      <c r="A75" s="151" t="s">
        <v>435</v>
      </c>
      <c r="B75" s="315"/>
      <c r="C75" s="27" t="s">
        <v>436</v>
      </c>
      <c r="D75" s="27" t="s">
        <v>437</v>
      </c>
      <c r="E75" s="76" t="s">
        <v>420</v>
      </c>
      <c r="F75" s="25" t="s">
        <v>438</v>
      </c>
      <c r="G75" s="85" t="s">
        <v>6</v>
      </c>
      <c r="H75" s="76" t="s">
        <v>439</v>
      </c>
      <c r="I75" s="249" t="s">
        <v>161</v>
      </c>
      <c r="J75" s="119">
        <v>0.9</v>
      </c>
      <c r="K75" s="155" t="s">
        <v>99</v>
      </c>
      <c r="L75" s="25"/>
      <c r="M75" s="26" t="s">
        <v>53</v>
      </c>
      <c r="N75" s="113"/>
      <c r="O75" s="203" t="s">
        <v>440</v>
      </c>
      <c r="P75" s="202" t="s">
        <v>441</v>
      </c>
      <c r="Q75" s="341" t="s">
        <v>442</v>
      </c>
      <c r="R75" s="342"/>
      <c r="S75" s="342"/>
      <c r="T75" s="342"/>
      <c r="U75" s="343"/>
      <c r="V75" s="202" t="s">
        <v>443</v>
      </c>
      <c r="W75" s="238"/>
      <c r="X75" s="234"/>
      <c r="Y75" s="234"/>
      <c r="Z75" s="234"/>
      <c r="AA75" s="283"/>
      <c r="AB75" s="280" t="s">
        <v>444</v>
      </c>
    </row>
    <row r="76" spans="1:28" ht="147" customHeight="1">
      <c r="A76" s="524" t="s">
        <v>445</v>
      </c>
      <c r="B76" s="315"/>
      <c r="C76" s="511" t="s">
        <v>446</v>
      </c>
      <c r="D76" s="513" t="s">
        <v>447</v>
      </c>
      <c r="E76" s="317" t="s">
        <v>448</v>
      </c>
      <c r="F76" s="25" t="s">
        <v>449</v>
      </c>
      <c r="G76" s="85" t="s">
        <v>48</v>
      </c>
      <c r="H76" s="317" t="s">
        <v>63</v>
      </c>
      <c r="I76" s="329" t="s">
        <v>450</v>
      </c>
      <c r="J76" s="320">
        <v>1</v>
      </c>
      <c r="K76" s="323" t="s">
        <v>48</v>
      </c>
      <c r="M76" s="326" t="s">
        <v>66</v>
      </c>
      <c r="N76" s="115"/>
      <c r="O76" s="368" t="s">
        <v>451</v>
      </c>
      <c r="P76" s="335"/>
      <c r="Q76" s="293"/>
      <c r="R76" s="293"/>
      <c r="S76" s="293"/>
      <c r="T76" s="293"/>
      <c r="U76" s="293"/>
      <c r="V76" s="293"/>
      <c r="W76" s="293"/>
      <c r="X76" s="293"/>
      <c r="Y76" s="293"/>
      <c r="Z76" s="293"/>
      <c r="AA76" s="291" t="s">
        <v>452</v>
      </c>
      <c r="AB76" s="398" t="s">
        <v>453</v>
      </c>
    </row>
    <row r="77" spans="1:28" ht="176.25" customHeight="1">
      <c r="A77" s="525"/>
      <c r="B77" s="315"/>
      <c r="C77" s="532"/>
      <c r="D77" s="533"/>
      <c r="E77" s="318"/>
      <c r="F77" s="25" t="s">
        <v>454</v>
      </c>
      <c r="G77" s="85" t="s">
        <v>48</v>
      </c>
      <c r="H77" s="318"/>
      <c r="I77" s="330"/>
      <c r="J77" s="321"/>
      <c r="K77" s="324"/>
      <c r="M77" s="327"/>
      <c r="N77" s="117"/>
      <c r="O77" s="645"/>
      <c r="P77" s="353"/>
      <c r="Q77" s="304"/>
      <c r="R77" s="304"/>
      <c r="S77" s="304"/>
      <c r="T77" s="304"/>
      <c r="U77" s="304"/>
      <c r="V77" s="304"/>
      <c r="W77" s="304"/>
      <c r="X77" s="304"/>
      <c r="Y77" s="304"/>
      <c r="Z77" s="304"/>
      <c r="AA77" s="291"/>
      <c r="AB77" s="406"/>
    </row>
    <row r="78" spans="1:28" ht="107.25" customHeight="1">
      <c r="A78" s="525"/>
      <c r="B78" s="315"/>
      <c r="C78" s="532"/>
      <c r="D78" s="533"/>
      <c r="E78" s="318"/>
      <c r="F78" s="25" t="s">
        <v>455</v>
      </c>
      <c r="G78" s="85" t="s">
        <v>48</v>
      </c>
      <c r="H78" s="318"/>
      <c r="I78" s="330"/>
      <c r="J78" s="321"/>
      <c r="K78" s="324"/>
      <c r="M78" s="327"/>
      <c r="N78" s="117"/>
      <c r="O78" s="645"/>
      <c r="P78" s="353"/>
      <c r="Q78" s="304"/>
      <c r="R78" s="304"/>
      <c r="S78" s="304"/>
      <c r="T78" s="304"/>
      <c r="U78" s="304"/>
      <c r="V78" s="304"/>
      <c r="W78" s="304"/>
      <c r="X78" s="304"/>
      <c r="Y78" s="304"/>
      <c r="Z78" s="304"/>
      <c r="AA78" s="291"/>
      <c r="AB78" s="406"/>
    </row>
    <row r="79" spans="1:28" ht="116.25" customHeight="1">
      <c r="A79" s="525"/>
      <c r="B79" s="315"/>
      <c r="C79" s="532"/>
      <c r="D79" s="533"/>
      <c r="E79" s="318"/>
      <c r="F79" s="25" t="s">
        <v>456</v>
      </c>
      <c r="G79" s="85" t="s">
        <v>48</v>
      </c>
      <c r="H79" s="318"/>
      <c r="I79" s="330"/>
      <c r="J79" s="321"/>
      <c r="K79" s="324"/>
      <c r="M79" s="327"/>
      <c r="N79" s="117"/>
      <c r="O79" s="645"/>
      <c r="P79" s="353"/>
      <c r="Q79" s="304"/>
      <c r="R79" s="304"/>
      <c r="S79" s="304"/>
      <c r="T79" s="304"/>
      <c r="U79" s="304"/>
      <c r="V79" s="304"/>
      <c r="W79" s="304"/>
      <c r="X79" s="304"/>
      <c r="Y79" s="304"/>
      <c r="Z79" s="304"/>
      <c r="AA79" s="291"/>
      <c r="AB79" s="406"/>
    </row>
    <row r="80" spans="1:28" ht="153" customHeight="1">
      <c r="A80" s="526"/>
      <c r="B80" s="315"/>
      <c r="C80" s="512"/>
      <c r="D80" s="514"/>
      <c r="E80" s="319"/>
      <c r="F80" s="25" t="s">
        <v>457</v>
      </c>
      <c r="G80" s="85" t="s">
        <v>48</v>
      </c>
      <c r="H80" s="319"/>
      <c r="I80" s="331"/>
      <c r="J80" s="322"/>
      <c r="K80" s="325"/>
      <c r="M80" s="328"/>
      <c r="N80" s="109"/>
      <c r="O80" s="369"/>
      <c r="P80" s="336"/>
      <c r="Q80" s="294"/>
      <c r="R80" s="294"/>
      <c r="S80" s="294"/>
      <c r="T80" s="294"/>
      <c r="U80" s="304"/>
      <c r="V80" s="304"/>
      <c r="W80" s="294"/>
      <c r="X80" s="294"/>
      <c r="Y80" s="294"/>
      <c r="Z80" s="294"/>
      <c r="AA80" s="291"/>
      <c r="AB80" s="406"/>
    </row>
    <row r="81" spans="1:28" ht="153" customHeight="1">
      <c r="A81" s="534" t="s">
        <v>458</v>
      </c>
      <c r="B81" s="315"/>
      <c r="C81" s="538" t="s">
        <v>459</v>
      </c>
      <c r="D81" s="536" t="s">
        <v>460</v>
      </c>
      <c r="E81" s="317" t="s">
        <v>394</v>
      </c>
      <c r="F81" s="25" t="s">
        <v>461</v>
      </c>
      <c r="G81" s="85" t="s">
        <v>48</v>
      </c>
      <c r="H81" s="317" t="s">
        <v>462</v>
      </c>
      <c r="I81" s="504" t="s">
        <v>161</v>
      </c>
      <c r="J81" s="320">
        <v>0.8</v>
      </c>
      <c r="K81" s="356" t="s">
        <v>99</v>
      </c>
      <c r="L81" s="359"/>
      <c r="M81" s="326" t="s">
        <v>53</v>
      </c>
      <c r="N81" s="115"/>
      <c r="O81" s="368" t="s">
        <v>463</v>
      </c>
      <c r="P81" s="335" t="s">
        <v>464</v>
      </c>
      <c r="Q81" s="293"/>
      <c r="R81" s="293"/>
      <c r="S81" s="293"/>
      <c r="T81" s="295"/>
      <c r="U81" s="300" t="s">
        <v>465</v>
      </c>
      <c r="V81" s="300"/>
      <c r="W81" s="312" t="s">
        <v>466</v>
      </c>
      <c r="X81" s="301"/>
      <c r="Y81" s="293"/>
      <c r="Z81" s="293"/>
      <c r="AA81" s="291"/>
      <c r="AB81" s="392" t="s">
        <v>467</v>
      </c>
    </row>
    <row r="82" spans="1:28" ht="146.25" customHeight="1">
      <c r="A82" s="535"/>
      <c r="B82" s="315"/>
      <c r="C82" s="539"/>
      <c r="D82" s="537"/>
      <c r="E82" s="319"/>
      <c r="F82" s="25" t="s">
        <v>468</v>
      </c>
      <c r="G82" s="85" t="s">
        <v>48</v>
      </c>
      <c r="H82" s="319"/>
      <c r="I82" s="505"/>
      <c r="J82" s="322"/>
      <c r="K82" s="358"/>
      <c r="L82" s="361"/>
      <c r="M82" s="328"/>
      <c r="N82" s="109"/>
      <c r="O82" s="369"/>
      <c r="P82" s="336"/>
      <c r="Q82" s="294"/>
      <c r="R82" s="294"/>
      <c r="S82" s="294"/>
      <c r="T82" s="296"/>
      <c r="U82" s="300"/>
      <c r="V82" s="300"/>
      <c r="W82" s="313"/>
      <c r="X82" s="303"/>
      <c r="Y82" s="294"/>
      <c r="Z82" s="294"/>
      <c r="AA82" s="291"/>
      <c r="AB82" s="392"/>
    </row>
    <row r="83" spans="1:28" ht="122.1" customHeight="1">
      <c r="A83" s="142" t="s">
        <v>469</v>
      </c>
      <c r="B83" s="315"/>
      <c r="C83" s="139" t="s">
        <v>470</v>
      </c>
      <c r="D83" s="152" t="s">
        <v>471</v>
      </c>
      <c r="E83" s="75"/>
      <c r="F83" s="25"/>
      <c r="G83" s="85"/>
      <c r="H83" s="25" t="s">
        <v>63</v>
      </c>
      <c r="I83" s="506"/>
      <c r="J83" s="119">
        <v>1</v>
      </c>
      <c r="K83" s="159" t="s">
        <v>48</v>
      </c>
      <c r="L83" s="25"/>
      <c r="M83" s="26" t="s">
        <v>173</v>
      </c>
      <c r="N83" s="113"/>
      <c r="O83" s="203" t="s">
        <v>472</v>
      </c>
      <c r="P83" s="146"/>
      <c r="Q83" s="217"/>
      <c r="R83" s="217"/>
      <c r="S83" s="217"/>
      <c r="T83" s="217"/>
      <c r="U83" s="239"/>
      <c r="V83" s="227"/>
      <c r="W83" s="217"/>
      <c r="X83" s="217"/>
      <c r="Y83" s="217"/>
      <c r="Z83" s="217"/>
      <c r="AA83" s="284"/>
      <c r="AB83" s="281"/>
    </row>
    <row r="84" spans="1:28" ht="176.25" customHeight="1">
      <c r="A84" s="164" t="s">
        <v>473</v>
      </c>
      <c r="B84" s="315"/>
      <c r="C84" s="72" t="s">
        <v>474</v>
      </c>
      <c r="D84" s="25" t="s">
        <v>475</v>
      </c>
      <c r="E84" s="76" t="s">
        <v>476</v>
      </c>
      <c r="F84" s="25" t="s">
        <v>477</v>
      </c>
      <c r="G84" s="85" t="s">
        <v>48</v>
      </c>
      <c r="H84" s="76" t="s">
        <v>478</v>
      </c>
      <c r="I84" s="504" t="s">
        <v>479</v>
      </c>
      <c r="J84" s="119">
        <v>0.8</v>
      </c>
      <c r="K84" s="155" t="s">
        <v>99</v>
      </c>
      <c r="L84" s="25" t="s">
        <v>480</v>
      </c>
      <c r="M84" s="231" t="s">
        <v>53</v>
      </c>
      <c r="N84" s="115"/>
      <c r="O84" s="203" t="s">
        <v>481</v>
      </c>
      <c r="P84" s="202" t="s">
        <v>482</v>
      </c>
      <c r="Q84" s="396" t="s">
        <v>483</v>
      </c>
      <c r="R84" s="397"/>
      <c r="S84" s="397"/>
      <c r="T84" s="397"/>
      <c r="U84" s="202" t="s">
        <v>484</v>
      </c>
      <c r="V84" s="240" t="s">
        <v>485</v>
      </c>
      <c r="W84" s="197"/>
      <c r="X84" s="197"/>
      <c r="Y84" s="197"/>
      <c r="Z84" s="197"/>
      <c r="AA84" s="285"/>
      <c r="AB84" s="281" t="s">
        <v>486</v>
      </c>
    </row>
    <row r="85" spans="1:28" ht="192.95" customHeight="1" thickBot="1">
      <c r="A85" s="151" t="s">
        <v>487</v>
      </c>
      <c r="B85" s="316"/>
      <c r="C85" s="27" t="s">
        <v>488</v>
      </c>
      <c r="D85" s="25" t="s">
        <v>489</v>
      </c>
      <c r="E85" s="76" t="s">
        <v>476</v>
      </c>
      <c r="F85" s="25" t="s">
        <v>490</v>
      </c>
      <c r="G85" s="90" t="s">
        <v>6</v>
      </c>
      <c r="H85" s="60" t="s">
        <v>491</v>
      </c>
      <c r="I85" s="506"/>
      <c r="J85" s="119">
        <v>0.9</v>
      </c>
      <c r="K85" s="155" t="s">
        <v>99</v>
      </c>
      <c r="L85" s="203" t="s">
        <v>492</v>
      </c>
      <c r="M85" s="146" t="s">
        <v>173</v>
      </c>
      <c r="N85" s="215"/>
      <c r="O85" s="215" t="s">
        <v>493</v>
      </c>
      <c r="P85" s="215" t="s">
        <v>494</v>
      </c>
      <c r="Q85" s="197"/>
      <c r="R85" s="197"/>
      <c r="S85" s="202" t="s">
        <v>495</v>
      </c>
      <c r="T85" s="341" t="s">
        <v>496</v>
      </c>
      <c r="U85" s="343"/>
      <c r="V85" s="396" t="s">
        <v>497</v>
      </c>
      <c r="W85" s="479"/>
      <c r="X85" s="197"/>
      <c r="Y85" s="396" t="s">
        <v>498</v>
      </c>
      <c r="Z85" s="479"/>
      <c r="AA85" s="283"/>
      <c r="AB85" s="282" t="s">
        <v>499</v>
      </c>
    </row>
    <row r="86" spans="1:28" ht="125.25" customHeight="1">
      <c r="A86" s="527" t="s">
        <v>500</v>
      </c>
      <c r="B86" s="529" t="s">
        <v>501</v>
      </c>
      <c r="C86" s="511" t="s">
        <v>502</v>
      </c>
      <c r="D86" s="542" t="s">
        <v>503</v>
      </c>
      <c r="E86" s="317" t="s">
        <v>504</v>
      </c>
      <c r="F86" s="25" t="s">
        <v>505</v>
      </c>
      <c r="G86" s="85" t="s">
        <v>48</v>
      </c>
      <c r="H86" s="513" t="s">
        <v>63</v>
      </c>
      <c r="I86" s="504" t="s">
        <v>63</v>
      </c>
      <c r="J86" s="520">
        <v>1</v>
      </c>
      <c r="K86" s="522" t="s">
        <v>63</v>
      </c>
      <c r="L86" s="359"/>
      <c r="M86" s="379" t="s">
        <v>53</v>
      </c>
      <c r="N86" s="122"/>
      <c r="O86" s="352" t="s">
        <v>506</v>
      </c>
      <c r="P86" s="332" t="s">
        <v>507</v>
      </c>
      <c r="Q86" s="480"/>
      <c r="R86" s="480"/>
      <c r="S86" s="480"/>
      <c r="T86" s="483" t="s">
        <v>508</v>
      </c>
      <c r="U86" s="480"/>
      <c r="V86" s="480"/>
      <c r="W86" s="480"/>
      <c r="X86" s="480"/>
      <c r="Y86" s="480"/>
      <c r="Z86" s="480"/>
      <c r="AA86" s="291"/>
      <c r="AB86" s="398" t="s">
        <v>509</v>
      </c>
    </row>
    <row r="87" spans="1:28" ht="191.25" customHeight="1">
      <c r="A87" s="528"/>
      <c r="B87" s="530"/>
      <c r="C87" s="512"/>
      <c r="D87" s="543"/>
      <c r="E87" s="319"/>
      <c r="F87" s="25" t="s">
        <v>510</v>
      </c>
      <c r="G87" s="85" t="s">
        <v>48</v>
      </c>
      <c r="H87" s="514"/>
      <c r="I87" s="506"/>
      <c r="J87" s="521"/>
      <c r="K87" s="523"/>
      <c r="L87" s="361"/>
      <c r="M87" s="380"/>
      <c r="N87" s="122"/>
      <c r="O87" s="373"/>
      <c r="P87" s="372"/>
      <c r="Q87" s="482"/>
      <c r="R87" s="482"/>
      <c r="S87" s="482"/>
      <c r="T87" s="372"/>
      <c r="U87" s="482"/>
      <c r="V87" s="482"/>
      <c r="W87" s="482"/>
      <c r="X87" s="481"/>
      <c r="Y87" s="481"/>
      <c r="Z87" s="481"/>
      <c r="AA87" s="291"/>
      <c r="AB87" s="398"/>
    </row>
    <row r="88" spans="1:28" ht="191.25" customHeight="1">
      <c r="A88" s="93"/>
      <c r="B88" s="530"/>
      <c r="C88" s="511" t="s">
        <v>511</v>
      </c>
      <c r="D88" s="513" t="s">
        <v>512</v>
      </c>
      <c r="E88" s="317" t="s">
        <v>504</v>
      </c>
      <c r="F88" s="25" t="s">
        <v>513</v>
      </c>
      <c r="G88" s="85" t="s">
        <v>48</v>
      </c>
      <c r="H88" s="540" t="s">
        <v>514</v>
      </c>
      <c r="I88" s="515" t="s">
        <v>150</v>
      </c>
      <c r="J88" s="320">
        <v>0.8</v>
      </c>
      <c r="K88" s="498" t="s">
        <v>51</v>
      </c>
      <c r="L88" s="501"/>
      <c r="M88" s="370" t="s">
        <v>53</v>
      </c>
      <c r="N88" s="28"/>
      <c r="O88" s="374" t="s">
        <v>515</v>
      </c>
      <c r="P88" s="374" t="s">
        <v>516</v>
      </c>
      <c r="Q88" s="355"/>
      <c r="R88" s="355"/>
      <c r="S88" s="355"/>
      <c r="T88" s="355"/>
      <c r="U88" s="355"/>
      <c r="V88" s="355"/>
      <c r="W88" s="288"/>
      <c r="X88" s="288"/>
      <c r="Y88" s="288"/>
      <c r="Z88" s="288"/>
      <c r="AA88" s="405" t="s">
        <v>517</v>
      </c>
      <c r="AB88" s="398" t="s">
        <v>518</v>
      </c>
    </row>
    <row r="89" spans="1:28" ht="191.25" customHeight="1">
      <c r="A89" s="544" t="s">
        <v>519</v>
      </c>
      <c r="B89" s="530"/>
      <c r="C89" s="532"/>
      <c r="D89" s="533"/>
      <c r="E89" s="318"/>
      <c r="F89" s="25" t="s">
        <v>520</v>
      </c>
      <c r="G89" s="85" t="s">
        <v>48</v>
      </c>
      <c r="H89" s="541"/>
      <c r="I89" s="519"/>
      <c r="J89" s="321"/>
      <c r="K89" s="499"/>
      <c r="L89" s="502"/>
      <c r="M89" s="381"/>
      <c r="N89" s="28"/>
      <c r="O89" s="375"/>
      <c r="P89" s="375"/>
      <c r="Q89" s="355"/>
      <c r="R89" s="355"/>
      <c r="S89" s="355"/>
      <c r="T89" s="355"/>
      <c r="U89" s="355"/>
      <c r="V89" s="355"/>
      <c r="W89" s="289"/>
      <c r="X89" s="289"/>
      <c r="Y89" s="289"/>
      <c r="Z89" s="289"/>
      <c r="AA89" s="405"/>
      <c r="AB89" s="398"/>
    </row>
    <row r="90" spans="1:28" ht="87.95" customHeight="1">
      <c r="A90" s="545"/>
      <c r="B90" s="530"/>
      <c r="C90" s="532"/>
      <c r="D90" s="533"/>
      <c r="E90" s="318"/>
      <c r="F90" s="25" t="s">
        <v>521</v>
      </c>
      <c r="G90" s="88" t="s">
        <v>99</v>
      </c>
      <c r="H90" s="541"/>
      <c r="I90" s="519"/>
      <c r="J90" s="321"/>
      <c r="K90" s="499"/>
      <c r="L90" s="502"/>
      <c r="M90" s="381"/>
      <c r="N90" s="28"/>
      <c r="O90" s="375"/>
      <c r="P90" s="378"/>
      <c r="Q90" s="355"/>
      <c r="R90" s="355"/>
      <c r="S90" s="355"/>
      <c r="T90" s="355"/>
      <c r="U90" s="355"/>
      <c r="V90" s="355"/>
      <c r="W90" s="290"/>
      <c r="X90" s="290"/>
      <c r="Y90" s="290"/>
      <c r="Z90" s="290"/>
      <c r="AA90" s="405"/>
      <c r="AB90" s="398"/>
    </row>
    <row r="91" spans="1:28" ht="87" hidden="1" customHeight="1">
      <c r="A91" s="546"/>
      <c r="B91" s="530"/>
      <c r="C91" s="512"/>
      <c r="D91" s="514"/>
      <c r="E91" s="319"/>
      <c r="F91" s="107" t="s">
        <v>522</v>
      </c>
      <c r="G91" s="85" t="s">
        <v>48</v>
      </c>
      <c r="H91" s="395"/>
      <c r="I91" s="251"/>
      <c r="J91" s="322"/>
      <c r="K91" s="500"/>
      <c r="L91" s="503"/>
      <c r="M91" s="371"/>
      <c r="N91" s="28"/>
      <c r="O91" s="376"/>
      <c r="P91" s="241"/>
      <c r="Q91" s="286"/>
      <c r="R91" s="287"/>
      <c r="S91" s="287"/>
      <c r="T91" s="287"/>
      <c r="U91" s="287"/>
      <c r="V91" s="287"/>
      <c r="W91" s="287"/>
      <c r="X91" s="222"/>
      <c r="Y91" s="222"/>
      <c r="Z91" s="222"/>
      <c r="AA91" s="405"/>
      <c r="AB91" s="398"/>
    </row>
    <row r="92" spans="1:28" ht="101.25" customHeight="1">
      <c r="A92" s="507" t="s">
        <v>523</v>
      </c>
      <c r="B92" s="530"/>
      <c r="C92" s="511" t="s">
        <v>524</v>
      </c>
      <c r="D92" s="513" t="s">
        <v>525</v>
      </c>
      <c r="E92" s="317" t="s">
        <v>504</v>
      </c>
      <c r="F92" s="359" t="s">
        <v>526</v>
      </c>
      <c r="G92" s="509" t="s">
        <v>99</v>
      </c>
      <c r="H92" s="407" t="s">
        <v>527</v>
      </c>
      <c r="I92" s="515" t="s">
        <v>63</v>
      </c>
      <c r="J92" s="394">
        <v>1</v>
      </c>
      <c r="K92" s="517" t="s">
        <v>63</v>
      </c>
      <c r="L92" s="501"/>
      <c r="M92" s="370" t="s">
        <v>66</v>
      </c>
      <c r="N92" s="28"/>
      <c r="O92" s="377" t="s">
        <v>528</v>
      </c>
      <c r="P92" s="377"/>
      <c r="Q92" s="225"/>
      <c r="R92" s="224"/>
      <c r="S92" s="224"/>
      <c r="T92" s="224"/>
      <c r="U92" s="224"/>
      <c r="V92" s="224"/>
      <c r="W92" s="224"/>
      <c r="X92" s="224"/>
      <c r="Y92" s="224"/>
      <c r="Z92" s="224"/>
      <c r="AA92" s="403" t="s">
        <v>171</v>
      </c>
      <c r="AB92" s="398" t="s">
        <v>529</v>
      </c>
    </row>
    <row r="93" spans="1:28" ht="120" customHeight="1" thickBot="1">
      <c r="A93" s="508"/>
      <c r="B93" s="531"/>
      <c r="C93" s="512"/>
      <c r="D93" s="514"/>
      <c r="E93" s="319"/>
      <c r="F93" s="361"/>
      <c r="G93" s="510"/>
      <c r="H93" s="408"/>
      <c r="I93" s="516"/>
      <c r="J93" s="395"/>
      <c r="K93" s="518"/>
      <c r="L93" s="503"/>
      <c r="M93" s="371"/>
      <c r="N93" s="28"/>
      <c r="O93" s="376"/>
      <c r="P93" s="376"/>
      <c r="Q93" s="226"/>
      <c r="R93" s="73"/>
      <c r="S93" s="73"/>
      <c r="T93" s="73"/>
      <c r="U93" s="73"/>
      <c r="V93" s="73"/>
      <c r="W93" s="73"/>
      <c r="X93" s="73"/>
      <c r="Y93" s="73"/>
      <c r="Z93" s="73"/>
      <c r="AA93" s="404"/>
      <c r="AB93" s="398"/>
    </row>
    <row r="94" spans="1:28" ht="333" customHeight="1">
      <c r="A94" s="229"/>
      <c r="C94" s="13"/>
      <c r="D94" s="13"/>
      <c r="E94" s="79"/>
      <c r="F94" s="13"/>
      <c r="G94" s="13"/>
      <c r="H94" s="13"/>
      <c r="I94" s="13"/>
      <c r="J94" s="13"/>
      <c r="K94" s="28"/>
      <c r="L94" s="13"/>
      <c r="M94" s="28"/>
      <c r="N94" s="28"/>
      <c r="O94" s="28"/>
      <c r="P94" s="28"/>
      <c r="Q94" s="13"/>
      <c r="R94" s="13"/>
      <c r="S94" s="13"/>
      <c r="T94" s="13"/>
      <c r="U94" s="13"/>
      <c r="V94" s="13"/>
      <c r="W94" s="13"/>
      <c r="X94" s="13"/>
      <c r="Y94" s="13"/>
      <c r="Z94" s="13"/>
      <c r="AA94" s="13"/>
    </row>
    <row r="95" spans="1:28" ht="333" customHeight="1">
      <c r="C95" s="13"/>
      <c r="D95" s="13"/>
      <c r="E95" s="79"/>
      <c r="F95" s="13"/>
      <c r="G95" s="13"/>
      <c r="H95" s="13"/>
      <c r="I95" s="13"/>
      <c r="J95" s="13"/>
      <c r="K95" s="28"/>
      <c r="L95" s="13"/>
      <c r="M95" s="28"/>
      <c r="N95" s="28"/>
      <c r="O95" s="28"/>
      <c r="P95" s="28"/>
      <c r="Q95" s="13"/>
      <c r="R95" s="13"/>
      <c r="S95" s="13"/>
      <c r="T95" s="13"/>
      <c r="U95" s="13"/>
      <c r="V95" s="13"/>
      <c r="W95" s="13"/>
      <c r="X95" s="13"/>
      <c r="Y95" s="13"/>
      <c r="Z95" s="13"/>
      <c r="AA95" s="13"/>
    </row>
    <row r="96" spans="1:28" ht="333" customHeight="1">
      <c r="C96" s="13"/>
      <c r="D96" s="13"/>
      <c r="E96" s="79"/>
      <c r="F96" s="13"/>
      <c r="G96" s="13"/>
      <c r="H96" s="13"/>
      <c r="I96" s="13"/>
      <c r="J96" s="13"/>
      <c r="K96" s="28"/>
      <c r="L96" s="13"/>
      <c r="M96" s="28"/>
      <c r="N96" s="28"/>
      <c r="O96" s="28"/>
      <c r="P96" s="28"/>
      <c r="Q96" s="13"/>
      <c r="R96" s="13"/>
      <c r="S96" s="13"/>
      <c r="T96" s="13"/>
      <c r="U96" s="13"/>
      <c r="V96" s="13"/>
      <c r="W96" s="13"/>
      <c r="X96" s="13"/>
      <c r="Y96" s="13"/>
      <c r="Z96" s="13"/>
      <c r="AA96" s="13"/>
    </row>
    <row r="97" spans="3:27" ht="333" customHeight="1">
      <c r="C97" s="13"/>
      <c r="D97" s="13"/>
      <c r="E97" s="79"/>
      <c r="F97" s="13"/>
      <c r="G97" s="13"/>
      <c r="H97" s="13"/>
      <c r="I97" s="13"/>
      <c r="J97" s="13"/>
      <c r="K97" s="28"/>
      <c r="L97" s="13"/>
      <c r="M97" s="28"/>
      <c r="N97" s="28"/>
      <c r="O97" s="28"/>
      <c r="P97" s="28"/>
      <c r="Q97" s="13"/>
      <c r="R97" s="13"/>
      <c r="S97" s="13"/>
      <c r="T97" s="13"/>
      <c r="U97" s="13"/>
      <c r="V97" s="13"/>
      <c r="W97" s="13"/>
      <c r="X97" s="13"/>
      <c r="Y97" s="13"/>
      <c r="Z97" s="13"/>
      <c r="AA97" s="13"/>
    </row>
    <row r="98" spans="3:27" ht="333" customHeight="1">
      <c r="C98" s="13"/>
      <c r="D98" s="13"/>
      <c r="E98" s="79"/>
      <c r="F98" s="13"/>
      <c r="G98" s="13"/>
      <c r="H98" s="13"/>
      <c r="I98" s="13"/>
      <c r="J98" s="13"/>
      <c r="K98" s="28"/>
      <c r="L98" s="13"/>
      <c r="M98" s="28"/>
      <c r="N98" s="28"/>
      <c r="O98" s="28"/>
      <c r="P98" s="28"/>
      <c r="Q98" s="13"/>
      <c r="R98" s="13"/>
      <c r="S98" s="13"/>
      <c r="T98" s="13"/>
      <c r="U98" s="13"/>
      <c r="V98" s="13"/>
      <c r="W98" s="13"/>
      <c r="X98" s="13"/>
      <c r="Y98" s="13"/>
      <c r="Z98" s="13"/>
      <c r="AA98" s="13"/>
    </row>
    <row r="99" spans="3:27" ht="333" customHeight="1">
      <c r="C99" s="13"/>
      <c r="D99" s="13"/>
      <c r="E99" s="79"/>
      <c r="F99" s="13"/>
      <c r="G99" s="13"/>
      <c r="H99" s="13"/>
      <c r="I99" s="13"/>
      <c r="J99" s="13"/>
      <c r="K99" s="28"/>
      <c r="L99" s="13"/>
      <c r="M99" s="28"/>
      <c r="N99" s="28"/>
      <c r="O99" s="28"/>
      <c r="P99" s="28"/>
      <c r="Q99" s="13"/>
      <c r="R99" s="13"/>
      <c r="S99" s="13"/>
      <c r="T99" s="13"/>
      <c r="U99" s="13"/>
      <c r="V99" s="13"/>
      <c r="W99" s="13"/>
      <c r="X99" s="13"/>
      <c r="Y99" s="13"/>
      <c r="Z99" s="13"/>
      <c r="AA99" s="13"/>
    </row>
    <row r="100" spans="3:27" ht="333" customHeight="1">
      <c r="C100" s="13"/>
      <c r="D100" s="13"/>
      <c r="E100" s="79"/>
      <c r="F100" s="13"/>
      <c r="G100" s="13"/>
      <c r="H100" s="13"/>
      <c r="I100" s="13"/>
      <c r="J100" s="13"/>
      <c r="K100" s="28"/>
      <c r="L100" s="13"/>
      <c r="M100" s="28"/>
      <c r="N100" s="28"/>
      <c r="O100" s="28"/>
      <c r="P100" s="28"/>
      <c r="Q100" s="13"/>
      <c r="R100" s="13"/>
      <c r="S100" s="13"/>
      <c r="T100" s="13"/>
      <c r="U100" s="13"/>
      <c r="V100" s="13"/>
      <c r="W100" s="13"/>
      <c r="X100" s="13"/>
      <c r="Y100" s="13"/>
      <c r="Z100" s="13"/>
      <c r="AA100" s="13"/>
    </row>
    <row r="101" spans="3:27" ht="333" customHeight="1">
      <c r="C101" s="13"/>
      <c r="D101" s="13"/>
      <c r="E101" s="79"/>
      <c r="F101" s="13"/>
      <c r="G101" s="13"/>
      <c r="H101" s="13"/>
      <c r="I101" s="13"/>
      <c r="J101" s="13"/>
      <c r="K101" s="28"/>
      <c r="L101" s="13"/>
      <c r="M101" s="28"/>
      <c r="N101" s="28"/>
      <c r="O101" s="28"/>
      <c r="P101" s="28"/>
      <c r="Q101" s="13"/>
      <c r="R101" s="13"/>
      <c r="S101" s="13"/>
      <c r="T101" s="13"/>
      <c r="U101" s="13"/>
      <c r="V101" s="13"/>
      <c r="W101" s="13"/>
      <c r="X101" s="13"/>
      <c r="Y101" s="13"/>
      <c r="Z101" s="13"/>
      <c r="AA101" s="13"/>
    </row>
    <row r="102" spans="3:27" ht="333" customHeight="1">
      <c r="C102" s="13"/>
      <c r="D102" s="13"/>
      <c r="E102" s="79"/>
      <c r="F102" s="13"/>
      <c r="G102" s="13"/>
      <c r="H102" s="13"/>
      <c r="I102" s="13"/>
      <c r="J102" s="13"/>
      <c r="K102" s="28"/>
      <c r="L102" s="13"/>
      <c r="M102" s="28"/>
      <c r="N102" s="28"/>
      <c r="O102" s="28"/>
      <c r="P102" s="28"/>
      <c r="Q102" s="13"/>
      <c r="R102" s="13"/>
      <c r="S102" s="13"/>
      <c r="T102" s="13"/>
      <c r="U102" s="13"/>
      <c r="V102" s="13"/>
      <c r="W102" s="13"/>
      <c r="X102" s="13"/>
      <c r="Y102" s="13"/>
      <c r="Z102" s="13"/>
      <c r="AA102" s="13"/>
    </row>
    <row r="103" spans="3:27" ht="333" customHeight="1">
      <c r="C103" s="13"/>
      <c r="D103" s="13"/>
      <c r="E103" s="79"/>
      <c r="F103" s="13"/>
      <c r="G103" s="13"/>
      <c r="H103" s="13"/>
      <c r="I103" s="13"/>
      <c r="J103" s="13"/>
      <c r="K103" s="28"/>
      <c r="L103" s="13"/>
      <c r="M103" s="28"/>
      <c r="N103" s="28"/>
      <c r="O103" s="28"/>
      <c r="P103" s="28"/>
      <c r="Q103" s="13"/>
      <c r="R103" s="13"/>
      <c r="S103" s="13"/>
      <c r="T103" s="13"/>
      <c r="U103" s="13"/>
      <c r="V103" s="13"/>
      <c r="W103" s="13"/>
      <c r="X103" s="13"/>
      <c r="Y103" s="13"/>
      <c r="Z103" s="13"/>
      <c r="AA103" s="13"/>
    </row>
    <row r="104" spans="3:27" ht="333" customHeight="1">
      <c r="C104" s="13"/>
      <c r="D104" s="13"/>
      <c r="E104" s="79"/>
      <c r="F104" s="13"/>
      <c r="G104" s="13"/>
      <c r="H104" s="13"/>
      <c r="I104" s="13"/>
      <c r="J104" s="13"/>
      <c r="K104" s="28"/>
      <c r="L104" s="13"/>
      <c r="M104" s="28"/>
      <c r="N104" s="28"/>
      <c r="O104" s="28"/>
      <c r="P104" s="28"/>
      <c r="Q104" s="13"/>
      <c r="R104" s="13"/>
      <c r="S104" s="13"/>
      <c r="T104" s="13"/>
      <c r="U104" s="13"/>
      <c r="V104" s="13"/>
      <c r="W104" s="13"/>
      <c r="X104" s="13"/>
      <c r="Y104" s="13"/>
      <c r="Z104" s="13"/>
      <c r="AA104" s="13"/>
    </row>
    <row r="105" spans="3:27" ht="333" customHeight="1">
      <c r="C105" s="13"/>
      <c r="D105" s="13"/>
      <c r="E105" s="79"/>
      <c r="F105" s="13"/>
      <c r="G105" s="13"/>
      <c r="H105" s="13"/>
      <c r="I105" s="13"/>
      <c r="J105" s="13"/>
      <c r="K105" s="28"/>
      <c r="L105" s="13"/>
      <c r="M105" s="28"/>
      <c r="N105" s="28"/>
      <c r="O105" s="28"/>
      <c r="P105" s="28"/>
      <c r="Q105" s="13"/>
      <c r="R105" s="13"/>
      <c r="S105" s="13"/>
      <c r="T105" s="13"/>
      <c r="U105" s="13"/>
      <c r="V105" s="13"/>
      <c r="W105" s="13"/>
      <c r="X105" s="13"/>
      <c r="Y105" s="13"/>
      <c r="Z105" s="13"/>
      <c r="AA105" s="13"/>
    </row>
    <row r="106" spans="3:27" ht="333" customHeight="1">
      <c r="C106" s="13"/>
      <c r="D106" s="13"/>
      <c r="E106" s="79"/>
      <c r="F106" s="13"/>
      <c r="G106" s="13"/>
      <c r="H106" s="13"/>
      <c r="I106" s="13"/>
      <c r="J106" s="13"/>
      <c r="K106" s="28"/>
      <c r="L106" s="13"/>
      <c r="M106" s="28"/>
      <c r="N106" s="28"/>
      <c r="O106" s="28"/>
      <c r="P106" s="28"/>
      <c r="Q106" s="13"/>
      <c r="R106" s="13"/>
      <c r="S106" s="13"/>
      <c r="T106" s="13"/>
      <c r="U106" s="13"/>
      <c r="V106" s="13"/>
      <c r="W106" s="13"/>
      <c r="X106" s="13"/>
      <c r="Y106" s="13"/>
      <c r="Z106" s="13"/>
      <c r="AA106" s="13"/>
    </row>
    <row r="107" spans="3:27" ht="333" customHeight="1">
      <c r="C107" s="13"/>
      <c r="D107" s="13"/>
      <c r="E107" s="79"/>
      <c r="F107" s="13"/>
      <c r="G107" s="13"/>
      <c r="H107" s="13"/>
      <c r="I107" s="13"/>
      <c r="J107" s="13"/>
      <c r="K107" s="28"/>
      <c r="L107" s="13"/>
      <c r="M107" s="28"/>
      <c r="N107" s="28"/>
      <c r="O107" s="28"/>
      <c r="P107" s="28"/>
      <c r="Q107" s="13"/>
      <c r="R107" s="13"/>
      <c r="S107" s="13"/>
      <c r="T107" s="13"/>
      <c r="U107" s="13"/>
      <c r="V107" s="13"/>
      <c r="W107" s="13"/>
      <c r="X107" s="13"/>
      <c r="Y107" s="13"/>
      <c r="Z107" s="13"/>
      <c r="AA107" s="13"/>
    </row>
    <row r="108" spans="3:27" ht="333" customHeight="1">
      <c r="C108" s="13"/>
      <c r="D108" s="13"/>
      <c r="E108" s="79"/>
      <c r="F108" s="13"/>
      <c r="G108" s="13"/>
      <c r="H108" s="13"/>
      <c r="I108" s="13"/>
      <c r="J108" s="13"/>
      <c r="K108" s="28"/>
      <c r="L108" s="13"/>
      <c r="M108" s="28"/>
      <c r="N108" s="28"/>
      <c r="O108" s="28"/>
      <c r="P108" s="28"/>
      <c r="Q108" s="13"/>
      <c r="R108" s="13"/>
      <c r="S108" s="13"/>
      <c r="T108" s="13"/>
      <c r="U108" s="13"/>
      <c r="V108" s="13"/>
      <c r="W108" s="13"/>
      <c r="X108" s="13"/>
      <c r="Y108" s="13"/>
      <c r="Z108" s="13"/>
      <c r="AA108" s="13"/>
    </row>
    <row r="109" spans="3:27" ht="333" customHeight="1">
      <c r="C109" s="13"/>
      <c r="D109" s="13"/>
      <c r="E109" s="79"/>
      <c r="F109" s="13"/>
      <c r="G109" s="13"/>
      <c r="H109" s="13"/>
      <c r="I109" s="13"/>
      <c r="J109" s="13"/>
      <c r="K109" s="28"/>
      <c r="L109" s="13"/>
      <c r="M109" s="28"/>
      <c r="N109" s="28"/>
      <c r="O109" s="28"/>
      <c r="P109" s="28"/>
      <c r="Q109" s="13"/>
      <c r="R109" s="13"/>
      <c r="S109" s="13"/>
      <c r="T109" s="13"/>
      <c r="U109" s="13"/>
      <c r="V109" s="13"/>
      <c r="W109" s="13"/>
      <c r="X109" s="13"/>
      <c r="Y109" s="13"/>
      <c r="Z109" s="13"/>
      <c r="AA109" s="13"/>
    </row>
    <row r="110" spans="3:27" ht="333" customHeight="1">
      <c r="C110" s="13"/>
      <c r="D110" s="13"/>
      <c r="E110" s="79"/>
      <c r="F110" s="13"/>
      <c r="G110" s="13"/>
      <c r="H110" s="13"/>
      <c r="I110" s="13"/>
      <c r="J110" s="13"/>
      <c r="K110" s="28"/>
      <c r="L110" s="13"/>
      <c r="M110" s="28"/>
      <c r="N110" s="28"/>
      <c r="O110" s="28"/>
      <c r="P110" s="28"/>
      <c r="Q110" s="13"/>
      <c r="R110" s="13"/>
      <c r="S110" s="13"/>
      <c r="T110" s="13"/>
      <c r="U110" s="13"/>
      <c r="V110" s="13"/>
      <c r="W110" s="13"/>
      <c r="X110" s="13"/>
      <c r="Y110" s="13"/>
      <c r="Z110" s="13"/>
      <c r="AA110" s="13"/>
    </row>
    <row r="111" spans="3:27" ht="333" customHeight="1">
      <c r="C111" s="13"/>
      <c r="D111" s="13"/>
      <c r="E111" s="79"/>
      <c r="F111" s="13"/>
      <c r="G111" s="13"/>
      <c r="H111" s="13"/>
      <c r="I111" s="13"/>
      <c r="J111" s="13"/>
      <c r="K111" s="28"/>
      <c r="L111" s="13"/>
      <c r="M111" s="28"/>
      <c r="N111" s="28"/>
      <c r="O111" s="28"/>
      <c r="P111" s="28"/>
      <c r="Q111" s="13"/>
      <c r="R111" s="13"/>
      <c r="S111" s="13"/>
      <c r="T111" s="13"/>
      <c r="U111" s="13"/>
      <c r="V111" s="13"/>
      <c r="W111" s="13"/>
      <c r="X111" s="13"/>
      <c r="Y111" s="13"/>
      <c r="Z111" s="13"/>
      <c r="AA111" s="13"/>
    </row>
    <row r="112" spans="3:27" ht="333" customHeight="1">
      <c r="C112" s="13"/>
      <c r="D112" s="13"/>
      <c r="E112" s="79"/>
      <c r="F112" s="13"/>
      <c r="G112" s="13"/>
      <c r="H112" s="13"/>
      <c r="I112" s="13"/>
      <c r="J112" s="13"/>
      <c r="K112" s="28"/>
      <c r="L112" s="13"/>
      <c r="M112" s="28"/>
      <c r="N112" s="28"/>
      <c r="O112" s="28"/>
      <c r="P112" s="28"/>
      <c r="Q112" s="13"/>
      <c r="R112" s="13"/>
      <c r="S112" s="13"/>
      <c r="T112" s="13"/>
      <c r="U112" s="13"/>
      <c r="V112" s="13"/>
      <c r="W112" s="13"/>
      <c r="X112" s="13"/>
      <c r="Y112" s="13"/>
      <c r="Z112" s="13"/>
      <c r="AA112" s="13"/>
    </row>
    <row r="113" spans="3:27" ht="333" customHeight="1">
      <c r="C113" s="13"/>
      <c r="D113" s="13"/>
      <c r="E113" s="79"/>
      <c r="F113" s="13"/>
      <c r="G113" s="13"/>
      <c r="H113" s="13"/>
      <c r="I113" s="13"/>
      <c r="J113" s="13"/>
      <c r="K113" s="28"/>
      <c r="L113" s="13"/>
      <c r="M113" s="28"/>
      <c r="N113" s="28"/>
      <c r="O113" s="28"/>
      <c r="P113" s="28"/>
      <c r="Q113" s="13"/>
      <c r="R113" s="13"/>
      <c r="S113" s="13"/>
      <c r="T113" s="13"/>
      <c r="U113" s="13"/>
      <c r="V113" s="13"/>
      <c r="W113" s="13"/>
      <c r="X113" s="13"/>
      <c r="Y113" s="13"/>
      <c r="Z113" s="13"/>
      <c r="AA113" s="13"/>
    </row>
    <row r="114" spans="3:27" ht="333" customHeight="1">
      <c r="C114" s="13"/>
      <c r="D114" s="13"/>
      <c r="E114" s="79"/>
      <c r="F114" s="13"/>
      <c r="G114" s="13"/>
      <c r="H114" s="13"/>
      <c r="I114" s="13"/>
      <c r="J114" s="13"/>
      <c r="K114" s="28"/>
      <c r="L114" s="13"/>
      <c r="M114" s="28"/>
      <c r="N114" s="28"/>
      <c r="O114" s="28"/>
      <c r="P114" s="28"/>
      <c r="Q114" s="13"/>
      <c r="R114" s="13"/>
      <c r="S114" s="13"/>
      <c r="T114" s="13"/>
      <c r="U114" s="13"/>
      <c r="V114" s="13"/>
      <c r="W114" s="13"/>
      <c r="X114" s="13"/>
      <c r="Y114" s="13"/>
      <c r="Z114" s="13"/>
      <c r="AA114" s="13"/>
    </row>
    <row r="115" spans="3:27" ht="333" customHeight="1">
      <c r="C115" s="13"/>
      <c r="D115" s="13"/>
      <c r="E115" s="79"/>
      <c r="F115" s="13"/>
      <c r="G115" s="13"/>
      <c r="H115" s="13"/>
      <c r="I115" s="13"/>
      <c r="J115" s="13"/>
      <c r="K115" s="28"/>
      <c r="L115" s="13"/>
      <c r="M115" s="28"/>
      <c r="N115" s="28"/>
      <c r="O115" s="28"/>
      <c r="P115" s="28"/>
      <c r="Q115" s="13"/>
      <c r="R115" s="13"/>
      <c r="S115" s="13"/>
      <c r="T115" s="13"/>
      <c r="U115" s="13"/>
      <c r="V115" s="13"/>
      <c r="W115" s="13"/>
      <c r="X115" s="13"/>
      <c r="Y115" s="13"/>
      <c r="Z115" s="13"/>
      <c r="AA115" s="13"/>
    </row>
    <row r="116" spans="3:27" ht="333" customHeight="1">
      <c r="C116" s="13"/>
      <c r="D116" s="13"/>
      <c r="E116" s="79"/>
      <c r="F116" s="13"/>
      <c r="G116" s="13"/>
      <c r="H116" s="13"/>
      <c r="I116" s="13"/>
      <c r="J116" s="13"/>
      <c r="K116" s="28"/>
      <c r="L116" s="13"/>
      <c r="M116" s="28"/>
      <c r="N116" s="28"/>
      <c r="O116" s="28"/>
      <c r="P116" s="28"/>
      <c r="Q116" s="13"/>
      <c r="R116" s="13"/>
      <c r="S116" s="13"/>
      <c r="T116" s="13"/>
      <c r="U116" s="13"/>
      <c r="V116" s="13"/>
      <c r="W116" s="13"/>
      <c r="X116" s="13"/>
      <c r="Y116" s="13"/>
      <c r="Z116" s="13"/>
      <c r="AA116" s="13"/>
    </row>
    <row r="117" spans="3:27" ht="333" customHeight="1">
      <c r="C117" s="13"/>
      <c r="D117" s="13"/>
      <c r="E117" s="79"/>
      <c r="F117" s="13"/>
      <c r="G117" s="13"/>
      <c r="H117" s="13"/>
      <c r="I117" s="13"/>
      <c r="J117" s="13"/>
      <c r="K117" s="28"/>
      <c r="L117" s="13"/>
      <c r="M117" s="28"/>
      <c r="N117" s="28"/>
      <c r="O117" s="28"/>
      <c r="P117" s="28"/>
      <c r="Q117" s="13"/>
      <c r="R117" s="13"/>
      <c r="S117" s="13"/>
      <c r="T117" s="13"/>
      <c r="U117" s="13"/>
      <c r="V117" s="13"/>
      <c r="W117" s="13"/>
      <c r="X117" s="13"/>
      <c r="Y117" s="13"/>
      <c r="Z117" s="13"/>
      <c r="AA117" s="13"/>
    </row>
    <row r="118" spans="3:27" ht="333" customHeight="1">
      <c r="C118" s="13"/>
      <c r="D118" s="13"/>
      <c r="E118" s="79"/>
      <c r="F118" s="13"/>
      <c r="G118" s="13"/>
      <c r="H118" s="13"/>
      <c r="I118" s="13"/>
      <c r="J118" s="13"/>
      <c r="K118" s="28"/>
      <c r="L118" s="13"/>
      <c r="M118" s="28"/>
      <c r="N118" s="28"/>
      <c r="O118" s="28"/>
      <c r="P118" s="28"/>
      <c r="Q118" s="13"/>
      <c r="R118" s="13"/>
      <c r="S118" s="13"/>
      <c r="T118" s="13"/>
      <c r="U118" s="13"/>
      <c r="V118" s="13"/>
      <c r="W118" s="13"/>
      <c r="X118" s="13"/>
      <c r="Y118" s="13"/>
      <c r="Z118" s="13"/>
      <c r="AA118" s="13"/>
    </row>
  </sheetData>
  <autoFilter ref="A10:AB10" xr:uid="{00000000-0001-0000-0000-00000000000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autoFilter>
  <mergeCells count="451">
    <mergeCell ref="W76:W80"/>
    <mergeCell ref="O76:O80"/>
    <mergeCell ref="I60:I61"/>
    <mergeCell ref="J60:J61"/>
    <mergeCell ref="K60:K61"/>
    <mergeCell ref="I70:I74"/>
    <mergeCell ref="I67:I69"/>
    <mergeCell ref="J70:J74"/>
    <mergeCell ref="K70:K74"/>
    <mergeCell ref="M70:M74"/>
    <mergeCell ref="L70:L74"/>
    <mergeCell ref="O70:O74"/>
    <mergeCell ref="P70:P74"/>
    <mergeCell ref="O67:O69"/>
    <mergeCell ref="O60:O61"/>
    <mergeCell ref="P76:P80"/>
    <mergeCell ref="U76:U80"/>
    <mergeCell ref="C38:C40"/>
    <mergeCell ref="D38:D40"/>
    <mergeCell ref="E38:E40"/>
    <mergeCell ref="H44:H45"/>
    <mergeCell ref="I46:I49"/>
    <mergeCell ref="I44:I45"/>
    <mergeCell ref="J44:J45"/>
    <mergeCell ref="Q38:Q40"/>
    <mergeCell ref="R38:R40"/>
    <mergeCell ref="O38:O40"/>
    <mergeCell ref="P38:P40"/>
    <mergeCell ref="P46:P49"/>
    <mergeCell ref="Q46:Q49"/>
    <mergeCell ref="R46:R49"/>
    <mergeCell ref="K44:K45"/>
    <mergeCell ref="L44:L45"/>
    <mergeCell ref="M44:M45"/>
    <mergeCell ref="O44:O45"/>
    <mergeCell ref="P44:P45"/>
    <mergeCell ref="Q44:Q45"/>
    <mergeCell ref="R44:R45"/>
    <mergeCell ref="O46:O49"/>
    <mergeCell ref="J47:J48"/>
    <mergeCell ref="K47:K48"/>
    <mergeCell ref="F51:F52"/>
    <mergeCell ref="G51:G52"/>
    <mergeCell ref="F58:F59"/>
    <mergeCell ref="C67:C69"/>
    <mergeCell ref="D67:D69"/>
    <mergeCell ref="E67:E69"/>
    <mergeCell ref="H51:H55"/>
    <mergeCell ref="C57:C59"/>
    <mergeCell ref="D57:D59"/>
    <mergeCell ref="E57:E59"/>
    <mergeCell ref="D63:D65"/>
    <mergeCell ref="E63:E65"/>
    <mergeCell ref="H60:H61"/>
    <mergeCell ref="A51:A55"/>
    <mergeCell ref="D70:D74"/>
    <mergeCell ref="C70:C74"/>
    <mergeCell ref="A70:A74"/>
    <mergeCell ref="A63:A65"/>
    <mergeCell ref="C63:C65"/>
    <mergeCell ref="B46:B69"/>
    <mergeCell ref="A67:A69"/>
    <mergeCell ref="A60:A61"/>
    <mergeCell ref="A3:C9"/>
    <mergeCell ref="H19:H20"/>
    <mergeCell ref="A19:A20"/>
    <mergeCell ref="A16:A17"/>
    <mergeCell ref="C19:C20"/>
    <mergeCell ref="D19:D20"/>
    <mergeCell ref="E19:E20"/>
    <mergeCell ref="C21:C23"/>
    <mergeCell ref="D21:D23"/>
    <mergeCell ref="E21:E23"/>
    <mergeCell ref="B12:B25"/>
    <mergeCell ref="H16:H17"/>
    <mergeCell ref="H21:H23"/>
    <mergeCell ref="A21:A23"/>
    <mergeCell ref="H10:H11"/>
    <mergeCell ref="F16:F17"/>
    <mergeCell ref="G16:G17"/>
    <mergeCell ref="C16:C17"/>
    <mergeCell ref="A10:A11"/>
    <mergeCell ref="B10:B11"/>
    <mergeCell ref="C10:C11"/>
    <mergeCell ref="D10:D11"/>
    <mergeCell ref="E10:E11"/>
    <mergeCell ref="F10:F11"/>
    <mergeCell ref="G10:G11"/>
    <mergeCell ref="P10:P11"/>
    <mergeCell ref="O10:O11"/>
    <mergeCell ref="J21:J23"/>
    <mergeCell ref="K21:K23"/>
    <mergeCell ref="I16:I17"/>
    <mergeCell ref="K10:K11"/>
    <mergeCell ref="L10:L11"/>
    <mergeCell ref="O29:O34"/>
    <mergeCell ref="P21:P23"/>
    <mergeCell ref="O21:O23"/>
    <mergeCell ref="I18:I20"/>
    <mergeCell ref="I27:I28"/>
    <mergeCell ref="I29:I37"/>
    <mergeCell ref="I10:I11"/>
    <mergeCell ref="O16:O17"/>
    <mergeCell ref="P16:P17"/>
    <mergeCell ref="O19:O20"/>
    <mergeCell ref="P19:P20"/>
    <mergeCell ref="I21:I23"/>
    <mergeCell ref="J10:J11"/>
    <mergeCell ref="N10:N11"/>
    <mergeCell ref="O35:O37"/>
    <mergeCell ref="P35:P37"/>
    <mergeCell ref="D16:D17"/>
    <mergeCell ref="E16:E17"/>
    <mergeCell ref="H35:H37"/>
    <mergeCell ref="H38:H40"/>
    <mergeCell ref="H29:H34"/>
    <mergeCell ref="J29:J34"/>
    <mergeCell ref="K29:K34"/>
    <mergeCell ref="L29:L34"/>
    <mergeCell ref="M29:M34"/>
    <mergeCell ref="L35:L37"/>
    <mergeCell ref="M35:M37"/>
    <mergeCell ref="D35:D37"/>
    <mergeCell ref="E35:E37"/>
    <mergeCell ref="L21:L23"/>
    <mergeCell ref="M21:M23"/>
    <mergeCell ref="L16:L17"/>
    <mergeCell ref="M16:M17"/>
    <mergeCell ref="I38:I40"/>
    <mergeCell ref="J38:J40"/>
    <mergeCell ref="K38:K40"/>
    <mergeCell ref="L38:L40"/>
    <mergeCell ref="M38:M40"/>
    <mergeCell ref="V16:V17"/>
    <mergeCell ref="W16:W17"/>
    <mergeCell ref="T21:Z23"/>
    <mergeCell ref="A29:A34"/>
    <mergeCell ref="A44:A45"/>
    <mergeCell ref="A35:A37"/>
    <mergeCell ref="A38:A40"/>
    <mergeCell ref="V35:V37"/>
    <mergeCell ref="W35:W37"/>
    <mergeCell ref="J35:J37"/>
    <mergeCell ref="K35:K37"/>
    <mergeCell ref="C44:C45"/>
    <mergeCell ref="D44:D45"/>
    <mergeCell ref="E44:E45"/>
    <mergeCell ref="C29:C34"/>
    <mergeCell ref="D29:D34"/>
    <mergeCell ref="E29:E34"/>
    <mergeCell ref="C35:C37"/>
    <mergeCell ref="P29:P34"/>
    <mergeCell ref="S41:W41"/>
    <mergeCell ref="S42:W42"/>
    <mergeCell ref="S43:Z43"/>
    <mergeCell ref="U44:U45"/>
    <mergeCell ref="Z38:Z40"/>
    <mergeCell ref="Q19:Q20"/>
    <mergeCell ref="R19:R20"/>
    <mergeCell ref="U19:U20"/>
    <mergeCell ref="V19:V20"/>
    <mergeCell ref="W19:W20"/>
    <mergeCell ref="Q24:R24"/>
    <mergeCell ref="Q25:R25"/>
    <mergeCell ref="S29:T34"/>
    <mergeCell ref="V29:V34"/>
    <mergeCell ref="W29:W34"/>
    <mergeCell ref="U29:U34"/>
    <mergeCell ref="E70:E74"/>
    <mergeCell ref="B73:B85"/>
    <mergeCell ref="C76:C80"/>
    <mergeCell ref="D76:D80"/>
    <mergeCell ref="D86:D87"/>
    <mergeCell ref="A89:A91"/>
    <mergeCell ref="Q21:Q23"/>
    <mergeCell ref="S21:S23"/>
    <mergeCell ref="Z35:Z37"/>
    <mergeCell ref="Y35:Y37"/>
    <mergeCell ref="X44:X45"/>
    <mergeCell ref="Y44:Y45"/>
    <mergeCell ref="E81:E82"/>
    <mergeCell ref="A57:A59"/>
    <mergeCell ref="A46:A49"/>
    <mergeCell ref="E60:E61"/>
    <mergeCell ref="D60:D61"/>
    <mergeCell ref="C60:C61"/>
    <mergeCell ref="C51:C55"/>
    <mergeCell ref="D51:D55"/>
    <mergeCell ref="E51:E55"/>
    <mergeCell ref="C46:C49"/>
    <mergeCell ref="D46:D49"/>
    <mergeCell ref="E46:E49"/>
    <mergeCell ref="E76:E80"/>
    <mergeCell ref="A76:A80"/>
    <mergeCell ref="C86:C87"/>
    <mergeCell ref="A86:A87"/>
    <mergeCell ref="H86:H87"/>
    <mergeCell ref="B86:B93"/>
    <mergeCell ref="E86:E87"/>
    <mergeCell ref="C88:C91"/>
    <mergeCell ref="D88:D91"/>
    <mergeCell ref="E88:E91"/>
    <mergeCell ref="A81:A82"/>
    <mergeCell ref="D81:D82"/>
    <mergeCell ref="C81:C82"/>
    <mergeCell ref="H88:H91"/>
    <mergeCell ref="I84:I85"/>
    <mergeCell ref="A92:A93"/>
    <mergeCell ref="F92:F93"/>
    <mergeCell ref="G92:G93"/>
    <mergeCell ref="H92:H93"/>
    <mergeCell ref="C92:C93"/>
    <mergeCell ref="D92:D93"/>
    <mergeCell ref="E92:E93"/>
    <mergeCell ref="I92:I93"/>
    <mergeCell ref="I88:I90"/>
    <mergeCell ref="I86:I87"/>
    <mergeCell ref="I51:I55"/>
    <mergeCell ref="J57:J58"/>
    <mergeCell ref="K57:K58"/>
    <mergeCell ref="H63:H65"/>
    <mergeCell ref="H57:H58"/>
    <mergeCell ref="H67:H69"/>
    <mergeCell ref="H81:H82"/>
    <mergeCell ref="H47:H48"/>
    <mergeCell ref="J51:J55"/>
    <mergeCell ref="I56:I58"/>
    <mergeCell ref="H70:H74"/>
    <mergeCell ref="I81:I83"/>
    <mergeCell ref="T51:U55"/>
    <mergeCell ref="V51:W55"/>
    <mergeCell ref="W57:W58"/>
    <mergeCell ref="Z57:Z58"/>
    <mergeCell ref="Y57:Y58"/>
    <mergeCell ref="X51:Z55"/>
    <mergeCell ref="K51:K55"/>
    <mergeCell ref="L67:L69"/>
    <mergeCell ref="P51:P55"/>
    <mergeCell ref="Q51:Q55"/>
    <mergeCell ref="R51:R55"/>
    <mergeCell ref="S51:S55"/>
    <mergeCell ref="X57:X58"/>
    <mergeCell ref="P60:P61"/>
    <mergeCell ref="T60:U61"/>
    <mergeCell ref="Q60:Q61"/>
    <mergeCell ref="R60:R61"/>
    <mergeCell ref="S60:S61"/>
    <mergeCell ref="W60:Z61"/>
    <mergeCell ref="R63:R65"/>
    <mergeCell ref="Y85:Z85"/>
    <mergeCell ref="T85:U85"/>
    <mergeCell ref="V85:W85"/>
    <mergeCell ref="Q81:Q82"/>
    <mergeCell ref="R81:R82"/>
    <mergeCell ref="Z86:Z87"/>
    <mergeCell ref="Q86:Q87"/>
    <mergeCell ref="R86:R87"/>
    <mergeCell ref="S86:S87"/>
    <mergeCell ref="T86:T87"/>
    <mergeCell ref="U86:U87"/>
    <mergeCell ref="V86:V87"/>
    <mergeCell ref="W86:W87"/>
    <mergeCell ref="X86:X87"/>
    <mergeCell ref="Y86:Y87"/>
    <mergeCell ref="AB21:AB23"/>
    <mergeCell ref="AB29:AB34"/>
    <mergeCell ref="AB38:AB40"/>
    <mergeCell ref="AB51:AB55"/>
    <mergeCell ref="M67:M69"/>
    <mergeCell ref="M47:M48"/>
    <mergeCell ref="L47:L48"/>
    <mergeCell ref="M51:M55"/>
    <mergeCell ref="L51:L55"/>
    <mergeCell ref="M57:M58"/>
    <mergeCell ref="L57:L58"/>
    <mergeCell ref="M60:M61"/>
    <mergeCell ref="L60:L61"/>
    <mergeCell ref="M63:M65"/>
    <mergeCell ref="X29:X34"/>
    <mergeCell ref="Y29:Z34"/>
    <mergeCell ref="Q29:Q34"/>
    <mergeCell ref="R29:R34"/>
    <mergeCell ref="AA21:AA23"/>
    <mergeCell ref="AA29:AA34"/>
    <mergeCell ref="S46:T49"/>
    <mergeCell ref="U46:U49"/>
    <mergeCell ref="AB35:AB37"/>
    <mergeCell ref="AA38:AA40"/>
    <mergeCell ref="AB10:AB11"/>
    <mergeCell ref="AB16:AB17"/>
    <mergeCell ref="J19:J20"/>
    <mergeCell ref="K19:K20"/>
    <mergeCell ref="L19:L20"/>
    <mergeCell ref="M19:M20"/>
    <mergeCell ref="AA19:AA20"/>
    <mergeCell ref="AB19:AB20"/>
    <mergeCell ref="AA16:AA17"/>
    <mergeCell ref="AA10:AA11"/>
    <mergeCell ref="M10:M11"/>
    <mergeCell ref="X19:X20"/>
    <mergeCell ref="Y19:Y20"/>
    <mergeCell ref="Z19:Z20"/>
    <mergeCell ref="S19:T20"/>
    <mergeCell ref="J16:J17"/>
    <mergeCell ref="K16:K17"/>
    <mergeCell ref="Q10:Z10"/>
    <mergeCell ref="X16:X17"/>
    <mergeCell ref="Y16:Y17"/>
    <mergeCell ref="Z16:Z17"/>
    <mergeCell ref="V15:W15"/>
    <mergeCell ref="T16:U17"/>
    <mergeCell ref="Q16:S17"/>
    <mergeCell ref="AB44:AB45"/>
    <mergeCell ref="AA44:AA45"/>
    <mergeCell ref="AB46:AB49"/>
    <mergeCell ref="AA46:AA49"/>
    <mergeCell ref="S25:V25"/>
    <mergeCell ref="Z44:Z45"/>
    <mergeCell ref="V44:W45"/>
    <mergeCell ref="Y38:Y40"/>
    <mergeCell ref="Q35:S37"/>
    <mergeCell ref="T35:U37"/>
    <mergeCell ref="X35:X37"/>
    <mergeCell ref="W38:W40"/>
    <mergeCell ref="X38:X40"/>
    <mergeCell ref="Y46:Y49"/>
    <mergeCell ref="S38:S40"/>
    <mergeCell ref="V38:V40"/>
    <mergeCell ref="T38:U40"/>
    <mergeCell ref="AA35:AA37"/>
    <mergeCell ref="S44:S45"/>
    <mergeCell ref="T44:T45"/>
    <mergeCell ref="V46:W49"/>
    <mergeCell ref="X46:X49"/>
    <mergeCell ref="Z46:Z49"/>
    <mergeCell ref="AA92:AA93"/>
    <mergeCell ref="AB92:AB93"/>
    <mergeCell ref="AA86:AA87"/>
    <mergeCell ref="AB86:AB87"/>
    <mergeCell ref="AA81:AA82"/>
    <mergeCell ref="AB81:AB82"/>
    <mergeCell ref="AA88:AA91"/>
    <mergeCell ref="AB88:AB91"/>
    <mergeCell ref="AA76:AA80"/>
    <mergeCell ref="AB76:AB80"/>
    <mergeCell ref="AA51:AA55"/>
    <mergeCell ref="AB57:AB58"/>
    <mergeCell ref="AA57:AA58"/>
    <mergeCell ref="AB60:AB61"/>
    <mergeCell ref="AA60:AA61"/>
    <mergeCell ref="AB63:AB65"/>
    <mergeCell ref="AA63:AA65"/>
    <mergeCell ref="AA70:AA74"/>
    <mergeCell ref="J92:J93"/>
    <mergeCell ref="S88:S90"/>
    <mergeCell ref="T88:T90"/>
    <mergeCell ref="U88:U90"/>
    <mergeCell ref="V88:V90"/>
    <mergeCell ref="P81:P82"/>
    <mergeCell ref="Q84:T84"/>
    <mergeCell ref="AB70:AB74"/>
    <mergeCell ref="W63:X65"/>
    <mergeCell ref="Z63:Z65"/>
    <mergeCell ref="S63:S65"/>
    <mergeCell ref="T63:T65"/>
    <mergeCell ref="U63:V65"/>
    <mergeCell ref="X67:X69"/>
    <mergeCell ref="Y67:Y69"/>
    <mergeCell ref="Z67:Z69"/>
    <mergeCell ref="R88:R90"/>
    <mergeCell ref="K63:K65"/>
    <mergeCell ref="P67:P69"/>
    <mergeCell ref="Q70:U74"/>
    <mergeCell ref="O81:O82"/>
    <mergeCell ref="M92:M93"/>
    <mergeCell ref="P86:P87"/>
    <mergeCell ref="O86:O87"/>
    <mergeCell ref="O88:O91"/>
    <mergeCell ref="O92:O93"/>
    <mergeCell ref="P88:P90"/>
    <mergeCell ref="M86:M87"/>
    <mergeCell ref="L86:L87"/>
    <mergeCell ref="M88:M91"/>
    <mergeCell ref="P92:P93"/>
    <mergeCell ref="K88:K91"/>
    <mergeCell ref="L88:L91"/>
    <mergeCell ref="K92:K93"/>
    <mergeCell ref="L92:L93"/>
    <mergeCell ref="K86:K87"/>
    <mergeCell ref="P63:P65"/>
    <mergeCell ref="O63:O65"/>
    <mergeCell ref="Q63:Q65"/>
    <mergeCell ref="O51:O55"/>
    <mergeCell ref="Q88:Q90"/>
    <mergeCell ref="J67:J69"/>
    <mergeCell ref="K67:K69"/>
    <mergeCell ref="L63:L65"/>
    <mergeCell ref="J81:J82"/>
    <mergeCell ref="K81:K82"/>
    <mergeCell ref="L81:L82"/>
    <mergeCell ref="M81:M82"/>
    <mergeCell ref="J88:J91"/>
    <mergeCell ref="J86:J87"/>
    <mergeCell ref="R76:R80"/>
    <mergeCell ref="S76:S80"/>
    <mergeCell ref="T76:T80"/>
    <mergeCell ref="V76:V80"/>
    <mergeCell ref="B26:B45"/>
    <mergeCell ref="H76:H80"/>
    <mergeCell ref="J76:J80"/>
    <mergeCell ref="K76:K80"/>
    <mergeCell ref="M76:M80"/>
    <mergeCell ref="I76:I80"/>
    <mergeCell ref="V60:V61"/>
    <mergeCell ref="O57:O58"/>
    <mergeCell ref="P57:P58"/>
    <mergeCell ref="Q57:Q58"/>
    <mergeCell ref="R57:R58"/>
    <mergeCell ref="S57:S58"/>
    <mergeCell ref="T57:T58"/>
    <mergeCell ref="U57:U58"/>
    <mergeCell ref="V57:V58"/>
    <mergeCell ref="Q76:Q80"/>
    <mergeCell ref="Q75:U75"/>
    <mergeCell ref="I63:I65"/>
    <mergeCell ref="J63:J65"/>
    <mergeCell ref="R67:S69"/>
    <mergeCell ref="W88:W90"/>
    <mergeCell ref="X88:X90"/>
    <mergeCell ref="Y88:Y90"/>
    <mergeCell ref="Z88:Z90"/>
    <mergeCell ref="AA67:AA69"/>
    <mergeCell ref="AB67:AB69"/>
    <mergeCell ref="S81:S82"/>
    <mergeCell ref="T81:T82"/>
    <mergeCell ref="Q67:Q69"/>
    <mergeCell ref="T67:T69"/>
    <mergeCell ref="U67:U69"/>
    <mergeCell ref="V67:V69"/>
    <mergeCell ref="W67:W69"/>
    <mergeCell ref="Y70:Y74"/>
    <mergeCell ref="Z70:Z74"/>
    <mergeCell ref="V70:W74"/>
    <mergeCell ref="Z76:Z80"/>
    <mergeCell ref="X76:X80"/>
    <mergeCell ref="Y76:Y80"/>
    <mergeCell ref="Y81:Y82"/>
    <mergeCell ref="Z81:Z82"/>
    <mergeCell ref="W81:X82"/>
    <mergeCell ref="U81:V82"/>
    <mergeCell ref="X70:X74"/>
  </mergeCells>
  <phoneticPr fontId="25" type="noConversion"/>
  <conditionalFormatting sqref="K15:K16 K35 K38 K42:K44 K49:K51 K56:K57 K59:K60 K62:K63 K70 K18:K19 K66:K67 K75:K76 K81 K83:K86 K24:K29 K46:K47">
    <cfRule type="cellIs" dxfId="11" priority="7" operator="equal">
      <formula>"Terminado"</formula>
    </cfRule>
  </conditionalFormatting>
  <conditionalFormatting sqref="K1:K2 K8:K9 K35 K38 K42:K44 K49:K51 K56:K57 K59:K60 K62:K63 K70 K18:K19 K66:K67 K75:K76 K94:K1048576 K88 K92 K81 K83:K86 K12:K16 K24:K29 K46:K47">
    <cfRule type="cellIs" dxfId="10" priority="8" operator="equal">
      <formula>"Terminada"</formula>
    </cfRule>
    <cfRule type="cellIs" dxfId="9" priority="9" operator="equal">
      <formula>"En proceso"</formula>
    </cfRule>
    <cfRule type="cellIs" dxfId="8" priority="10" operator="equal">
      <formula>"Pendiente"</formula>
    </cfRule>
    <cfRule type="cellIs" dxfId="7" priority="11" operator="equal">
      <formula>"Pendiente"</formula>
    </cfRule>
    <cfRule type="cellIs" dxfId="6" priority="12" operator="equal">
      <formula>"Terminadas"</formula>
    </cfRule>
  </conditionalFormatting>
  <conditionalFormatting sqref="K15:K16 K35 K38 K42:K44 K49:K51 K56:K57 K59:K60 K62:K63 K70 K18:K19 K66:K67 K75:K76 K94:K1048576 K88 K92 K81 K83:K86 K24:K29 K46:K47">
    <cfRule type="cellIs" dxfId="5" priority="13" operator="equal">
      <formula>"Terminada"</formula>
    </cfRule>
  </conditionalFormatting>
  <conditionalFormatting sqref="I3:I7">
    <cfRule type="cellIs" dxfId="4" priority="1" operator="equal">
      <formula>"Terminada"</formula>
    </cfRule>
    <cfRule type="cellIs" dxfId="3" priority="2" operator="equal">
      <formula>"En proceso"</formula>
    </cfRule>
    <cfRule type="cellIs" dxfId="2" priority="3" operator="equal">
      <formula>"Pendiente"</formula>
    </cfRule>
    <cfRule type="cellIs" dxfId="1" priority="4" operator="equal">
      <formula>"Pendiente"</formula>
    </cfRule>
    <cfRule type="cellIs" dxfId="0" priority="5" operator="equal">
      <formula>"Terminadas"</formula>
    </cfRule>
  </conditionalFormatting>
  <pageMargins left="0.7" right="0.7" top="0.75" bottom="0.75" header="0.51180555555555496" footer="0.51180555555555496"/>
  <pageSetup scale="4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ADDEA-76C2-4F8B-9644-4D23265F27E9}">
  <dimension ref="A1"/>
  <sheetViews>
    <sheetView workbookViewId="0"/>
  </sheetViews>
  <sheetFormatPr baseColWidth="10" defaultColWidth="9"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1002"/>
  <sheetViews>
    <sheetView view="pageBreakPreview" topLeftCell="A2" zoomScale="65" zoomScaleNormal="70" zoomScalePageLayoutView="65" workbookViewId="0">
      <selection activeCell="B13" sqref="B13"/>
    </sheetView>
  </sheetViews>
  <sheetFormatPr baseColWidth="10" defaultColWidth="12.5" defaultRowHeight="14.25"/>
  <cols>
    <col min="1" max="1" width="34" style="21" customWidth="1"/>
    <col min="2" max="2" width="23.5" style="21" customWidth="1"/>
    <col min="3" max="3" width="31" style="21" customWidth="1"/>
    <col min="4" max="4" width="21" style="21" customWidth="1"/>
    <col min="5" max="5" width="41" style="21" customWidth="1"/>
    <col min="6" max="6" width="8.5" style="21" customWidth="1"/>
    <col min="7" max="7" width="6" style="21" customWidth="1"/>
    <col min="8" max="8" width="10" style="21" customWidth="1"/>
    <col min="9" max="9" width="6.5" style="21" customWidth="1"/>
    <col min="10" max="10" width="15" style="21" customWidth="1"/>
    <col min="11" max="11" width="17" style="21" customWidth="1"/>
    <col min="12" max="12" width="32" style="21" customWidth="1"/>
    <col min="13" max="26" width="10" customWidth="1"/>
  </cols>
  <sheetData>
    <row r="2" spans="1:18" ht="13.5" customHeight="1">
      <c r="A2" s="29"/>
      <c r="B2" s="29"/>
      <c r="C2" s="653" t="s">
        <v>10</v>
      </c>
      <c r="D2" s="653"/>
      <c r="E2" s="653"/>
      <c r="F2" s="29"/>
      <c r="G2" s="29"/>
      <c r="H2" s="29"/>
      <c r="I2" s="29"/>
      <c r="J2" s="29"/>
      <c r="K2" s="29"/>
      <c r="L2" s="29"/>
    </row>
    <row r="3" spans="1:18" ht="13.5" customHeight="1">
      <c r="A3" s="29"/>
      <c r="B3" s="29"/>
      <c r="C3" s="653"/>
      <c r="D3" s="653"/>
      <c r="E3" s="653"/>
      <c r="F3" s="29"/>
      <c r="G3" s="29"/>
      <c r="H3" s="29"/>
      <c r="I3" s="29"/>
      <c r="J3" s="29"/>
      <c r="K3" s="29"/>
      <c r="L3" s="29"/>
    </row>
    <row r="4" spans="1:18" s="31" customFormat="1" ht="23.25">
      <c r="A4" s="30" t="s">
        <v>530</v>
      </c>
      <c r="B4" s="30"/>
      <c r="D4" s="32"/>
      <c r="E4" s="30"/>
      <c r="F4" s="30"/>
      <c r="G4" s="30"/>
      <c r="H4" s="30"/>
      <c r="I4" s="30"/>
      <c r="J4" s="30"/>
      <c r="K4" s="30"/>
      <c r="L4" s="30"/>
    </row>
    <row r="5" spans="1:18" s="31" customFormat="1" ht="23.25">
      <c r="A5" s="30" t="s">
        <v>531</v>
      </c>
      <c r="B5" s="30"/>
      <c r="C5" s="33"/>
      <c r="D5" s="30"/>
      <c r="E5" s="30"/>
      <c r="F5" s="30"/>
      <c r="G5" s="30"/>
      <c r="H5" s="30"/>
      <c r="I5" s="30"/>
      <c r="J5" s="30"/>
      <c r="K5" s="30"/>
      <c r="L5" s="30"/>
      <c r="M5" s="34"/>
      <c r="N5" s="34"/>
      <c r="O5" s="34"/>
      <c r="P5" s="34"/>
    </row>
    <row r="6" spans="1:18" s="36" customFormat="1" ht="18.75">
      <c r="A6" s="5" t="s">
        <v>532</v>
      </c>
      <c r="B6" s="5"/>
      <c r="C6" s="35"/>
      <c r="D6" s="5"/>
      <c r="E6" s="5"/>
      <c r="F6" s="5"/>
      <c r="G6" s="5"/>
      <c r="H6" s="5"/>
      <c r="I6" s="5"/>
      <c r="J6" s="5"/>
      <c r="K6" s="5"/>
      <c r="L6" s="5"/>
      <c r="M6" s="17"/>
      <c r="N6" s="17"/>
      <c r="O6" s="17"/>
      <c r="P6" s="17"/>
    </row>
    <row r="7" spans="1:18" s="36" customFormat="1" ht="18.75">
      <c r="A7" s="5" t="s">
        <v>533</v>
      </c>
      <c r="B7" s="37"/>
      <c r="C7" s="37"/>
      <c r="D7" s="37"/>
      <c r="E7" s="37"/>
      <c r="F7" s="37"/>
      <c r="G7" s="37"/>
      <c r="H7" s="37"/>
      <c r="I7" s="37"/>
      <c r="J7" s="5"/>
      <c r="K7" s="5"/>
      <c r="L7" s="5"/>
      <c r="M7" s="17"/>
      <c r="N7" s="17"/>
      <c r="O7" s="17"/>
      <c r="P7" s="17"/>
    </row>
    <row r="8" spans="1:18" ht="13.5" customHeight="1">
      <c r="A8" s="5"/>
      <c r="B8" s="5"/>
      <c r="C8" s="38"/>
      <c r="D8" s="3"/>
      <c r="E8" s="3"/>
      <c r="F8" s="3"/>
      <c r="G8" s="3"/>
      <c r="H8" s="3"/>
      <c r="I8" s="3"/>
      <c r="J8" s="3"/>
      <c r="K8" s="3"/>
      <c r="L8" s="3"/>
      <c r="M8" s="13"/>
      <c r="N8" s="13"/>
      <c r="O8" s="13"/>
      <c r="P8" s="13"/>
    </row>
    <row r="9" spans="1:18" ht="32.25" customHeight="1">
      <c r="A9" s="652" t="s">
        <v>534</v>
      </c>
      <c r="B9" s="652" t="s">
        <v>535</v>
      </c>
      <c r="C9" s="652" t="s">
        <v>536</v>
      </c>
      <c r="D9" s="652" t="s">
        <v>537</v>
      </c>
      <c r="E9" s="652" t="s">
        <v>538</v>
      </c>
      <c r="F9" s="652" t="s">
        <v>539</v>
      </c>
      <c r="G9" s="652"/>
      <c r="H9" s="652"/>
      <c r="I9" s="652"/>
      <c r="J9" s="652" t="s">
        <v>540</v>
      </c>
      <c r="K9" s="652" t="s">
        <v>541</v>
      </c>
      <c r="L9" s="652" t="s">
        <v>542</v>
      </c>
      <c r="M9" s="13"/>
      <c r="N9" s="13"/>
      <c r="O9" s="13"/>
      <c r="P9" s="13"/>
    </row>
    <row r="10" spans="1:18" ht="112.5" customHeight="1">
      <c r="A10" s="652"/>
      <c r="B10" s="652"/>
      <c r="C10" s="652"/>
      <c r="D10" s="652"/>
      <c r="E10" s="652"/>
      <c r="F10" s="39" t="s">
        <v>543</v>
      </c>
      <c r="G10" s="39" t="s">
        <v>544</v>
      </c>
      <c r="H10" s="39" t="s">
        <v>545</v>
      </c>
      <c r="I10" s="39" t="s">
        <v>546</v>
      </c>
      <c r="J10" s="652"/>
      <c r="K10" s="652"/>
      <c r="L10" s="652"/>
      <c r="M10" s="13"/>
      <c r="N10" s="13"/>
      <c r="O10" s="13"/>
      <c r="P10" s="13"/>
    </row>
    <row r="11" spans="1:18" ht="97.5" customHeight="1">
      <c r="A11" s="40" t="s">
        <v>547</v>
      </c>
      <c r="B11" s="41" t="s">
        <v>548</v>
      </c>
      <c r="C11" s="42" t="s">
        <v>549</v>
      </c>
      <c r="D11" s="41" t="s">
        <v>550</v>
      </c>
      <c r="E11" s="43" t="s">
        <v>551</v>
      </c>
      <c r="F11" s="44"/>
      <c r="G11" s="45" t="s">
        <v>552</v>
      </c>
      <c r="H11" s="45" t="s">
        <v>552</v>
      </c>
      <c r="I11" s="44"/>
      <c r="J11" s="44" t="s">
        <v>553</v>
      </c>
      <c r="K11" s="41" t="s">
        <v>554</v>
      </c>
      <c r="L11" s="46" t="s">
        <v>555</v>
      </c>
      <c r="M11" s="47"/>
      <c r="N11" s="47"/>
      <c r="O11" s="47"/>
      <c r="P11" s="47"/>
    </row>
    <row r="12" spans="1:18" ht="117" customHeight="1">
      <c r="A12" s="48" t="s">
        <v>556</v>
      </c>
      <c r="B12" s="48" t="s">
        <v>557</v>
      </c>
      <c r="C12" s="48" t="s">
        <v>558</v>
      </c>
      <c r="D12" s="48" t="s">
        <v>559</v>
      </c>
      <c r="E12" s="48" t="s">
        <v>560</v>
      </c>
      <c r="F12" s="48"/>
      <c r="G12" s="49" t="s">
        <v>552</v>
      </c>
      <c r="H12" s="49" t="s">
        <v>552</v>
      </c>
      <c r="I12" s="49" t="s">
        <v>552</v>
      </c>
      <c r="J12" s="44" t="s">
        <v>553</v>
      </c>
      <c r="K12" s="48"/>
      <c r="L12" s="50" t="s">
        <v>561</v>
      </c>
      <c r="M12" s="13"/>
      <c r="N12" s="13"/>
      <c r="O12" s="13"/>
      <c r="P12" s="13"/>
    </row>
    <row r="13" spans="1:18" ht="195" customHeight="1">
      <c r="A13" s="51" t="s">
        <v>562</v>
      </c>
      <c r="B13" s="52" t="s">
        <v>563</v>
      </c>
      <c r="C13" s="52" t="s">
        <v>564</v>
      </c>
      <c r="D13" s="52" t="s">
        <v>565</v>
      </c>
      <c r="E13" s="52" t="s">
        <v>566</v>
      </c>
      <c r="F13" s="53" t="s">
        <v>552</v>
      </c>
      <c r="G13" s="52"/>
      <c r="H13" s="52"/>
      <c r="I13" s="52"/>
      <c r="J13" s="52" t="s">
        <v>553</v>
      </c>
      <c r="K13" s="54"/>
      <c r="L13" s="50" t="s">
        <v>567</v>
      </c>
      <c r="M13" s="55"/>
      <c r="N13" s="55"/>
      <c r="O13" s="55"/>
      <c r="P13" s="55"/>
      <c r="Q13" s="55"/>
      <c r="R13" s="55"/>
    </row>
    <row r="14" spans="1:18" ht="141" customHeight="1">
      <c r="A14" s="50" t="s">
        <v>568</v>
      </c>
      <c r="B14" s="50" t="s">
        <v>569</v>
      </c>
      <c r="C14" s="50" t="s">
        <v>570</v>
      </c>
      <c r="D14" s="56" t="s">
        <v>571</v>
      </c>
      <c r="E14" s="50" t="s">
        <v>572</v>
      </c>
      <c r="F14" s="50"/>
      <c r="G14" s="50"/>
      <c r="H14" s="50"/>
      <c r="I14" s="50"/>
      <c r="J14" s="50" t="s">
        <v>553</v>
      </c>
      <c r="K14" s="57" t="s">
        <v>573</v>
      </c>
      <c r="L14" s="50" t="s">
        <v>574</v>
      </c>
      <c r="M14" s="13"/>
      <c r="N14" s="13"/>
      <c r="O14" s="13"/>
      <c r="P14" s="13"/>
    </row>
    <row r="15" spans="1:18" ht="153" customHeight="1">
      <c r="A15" s="40" t="s">
        <v>575</v>
      </c>
      <c r="B15" s="40" t="s">
        <v>576</v>
      </c>
      <c r="C15" s="40" t="s">
        <v>577</v>
      </c>
      <c r="D15" s="40" t="s">
        <v>578</v>
      </c>
      <c r="E15" s="40" t="s">
        <v>579</v>
      </c>
      <c r="F15" s="40"/>
      <c r="G15" s="40"/>
      <c r="H15" s="40"/>
      <c r="I15" s="40"/>
      <c r="J15" s="40" t="s">
        <v>553</v>
      </c>
      <c r="K15" s="40"/>
      <c r="L15" s="40" t="s">
        <v>580</v>
      </c>
      <c r="M15" s="13"/>
      <c r="N15" s="13"/>
      <c r="O15" s="13"/>
      <c r="P15" s="13"/>
    </row>
    <row r="16" spans="1:18" ht="115.5" customHeight="1">
      <c r="A16" s="58" t="s">
        <v>581</v>
      </c>
      <c r="B16" s="40" t="s">
        <v>582</v>
      </c>
      <c r="C16" s="40" t="s">
        <v>583</v>
      </c>
      <c r="D16" s="58" t="s">
        <v>584</v>
      </c>
      <c r="E16" s="59" t="s">
        <v>585</v>
      </c>
      <c r="F16" s="59"/>
      <c r="G16" s="59"/>
      <c r="H16" s="59"/>
      <c r="I16" s="59"/>
      <c r="J16" s="58" t="s">
        <v>586</v>
      </c>
      <c r="K16" s="59"/>
      <c r="L16" s="40" t="s">
        <v>587</v>
      </c>
      <c r="M16" s="13"/>
      <c r="N16" s="13"/>
      <c r="O16" s="13"/>
      <c r="P16" s="13"/>
    </row>
    <row r="17" spans="1:12" ht="13.5" customHeight="1">
      <c r="A17" s="20"/>
      <c r="B17" s="20"/>
      <c r="C17" s="20"/>
      <c r="D17" s="20"/>
      <c r="E17" s="20"/>
      <c r="F17" s="20"/>
      <c r="G17" s="20"/>
      <c r="H17" s="20"/>
      <c r="I17" s="20"/>
      <c r="J17" s="20"/>
      <c r="K17" s="20"/>
      <c r="L17" s="20"/>
    </row>
    <row r="18" spans="1:12" ht="13.5" customHeight="1">
      <c r="A18" s="20"/>
      <c r="B18" s="20"/>
      <c r="C18" s="20"/>
      <c r="D18" s="20"/>
      <c r="E18" s="20"/>
      <c r="F18" s="20"/>
      <c r="G18" s="20"/>
      <c r="H18" s="20"/>
      <c r="I18" s="20"/>
      <c r="J18" s="20"/>
      <c r="K18" s="20"/>
      <c r="L18" s="20"/>
    </row>
    <row r="19" spans="1:12" ht="13.5" customHeight="1">
      <c r="A19" s="20"/>
      <c r="B19" s="20"/>
      <c r="C19" s="20"/>
      <c r="D19" s="20"/>
      <c r="E19" s="20"/>
      <c r="F19" s="20"/>
      <c r="G19" s="20"/>
      <c r="H19" s="20"/>
      <c r="I19" s="20"/>
      <c r="J19" s="20"/>
      <c r="K19" s="20"/>
      <c r="L19" s="20"/>
    </row>
    <row r="20" spans="1:12" ht="13.5" customHeight="1">
      <c r="A20" s="20"/>
      <c r="B20" s="20"/>
      <c r="C20" s="20"/>
      <c r="D20" s="20"/>
      <c r="E20" s="20"/>
      <c r="F20" s="20"/>
      <c r="G20" s="20"/>
      <c r="H20" s="20"/>
      <c r="I20" s="20"/>
      <c r="J20" s="20"/>
      <c r="K20" s="20"/>
      <c r="L20" s="20"/>
    </row>
    <row r="21" spans="1:12" ht="13.5" customHeight="1">
      <c r="A21" s="20"/>
      <c r="B21" s="20"/>
      <c r="C21" s="20"/>
      <c r="D21" s="20"/>
      <c r="E21" s="20"/>
      <c r="F21" s="20"/>
      <c r="G21" s="20"/>
      <c r="H21" s="20"/>
      <c r="I21" s="20"/>
      <c r="J21" s="20"/>
      <c r="K21" s="20"/>
      <c r="L21" s="20"/>
    </row>
    <row r="22" spans="1:12" ht="13.5" customHeight="1">
      <c r="A22" s="20"/>
      <c r="B22" s="20"/>
      <c r="C22" s="20"/>
      <c r="D22" s="20"/>
      <c r="E22" s="20"/>
      <c r="F22" s="20"/>
      <c r="G22" s="20"/>
      <c r="H22" s="20"/>
      <c r="I22" s="20"/>
      <c r="J22" s="20"/>
      <c r="K22" s="20"/>
      <c r="L22" s="20"/>
    </row>
    <row r="23" spans="1:12" ht="13.5" customHeight="1">
      <c r="A23" s="20"/>
      <c r="B23" s="20"/>
      <c r="C23" s="20"/>
      <c r="D23" s="20"/>
      <c r="E23" s="20"/>
      <c r="F23" s="20"/>
      <c r="G23" s="20"/>
      <c r="H23" s="20"/>
      <c r="I23" s="20"/>
      <c r="J23" s="20"/>
      <c r="K23" s="20"/>
      <c r="L23" s="20"/>
    </row>
    <row r="24" spans="1:12" ht="13.5" customHeight="1">
      <c r="A24" s="20"/>
      <c r="B24" s="20"/>
      <c r="C24" s="20"/>
      <c r="D24" s="20"/>
      <c r="E24" s="20"/>
      <c r="F24" s="20"/>
      <c r="G24" s="20"/>
      <c r="H24" s="20"/>
      <c r="I24" s="20"/>
      <c r="J24" s="20"/>
      <c r="K24" s="20"/>
      <c r="L24" s="20"/>
    </row>
    <row r="25" spans="1:12" ht="13.5" customHeight="1">
      <c r="A25" s="20"/>
      <c r="B25" s="20"/>
      <c r="C25" s="20"/>
      <c r="D25" s="20"/>
      <c r="E25" s="20"/>
      <c r="F25" s="20"/>
      <c r="G25" s="20"/>
      <c r="H25" s="20"/>
      <c r="I25" s="20"/>
      <c r="J25" s="20"/>
      <c r="K25" s="20"/>
      <c r="L25" s="20"/>
    </row>
    <row r="26" spans="1:12" ht="13.5" customHeight="1">
      <c r="A26" s="20"/>
      <c r="B26" s="20"/>
      <c r="C26" s="20"/>
      <c r="D26" s="20"/>
      <c r="E26" s="20"/>
      <c r="F26" s="20"/>
      <c r="G26" s="20"/>
      <c r="H26" s="20"/>
      <c r="I26" s="20"/>
      <c r="J26" s="20"/>
      <c r="K26" s="20"/>
      <c r="L26" s="20"/>
    </row>
    <row r="27" spans="1:12" ht="13.5" customHeight="1">
      <c r="A27" s="20"/>
      <c r="B27" s="20"/>
      <c r="C27" s="20"/>
      <c r="D27" s="20"/>
      <c r="E27" s="20"/>
      <c r="F27" s="20"/>
      <c r="G27" s="20"/>
      <c r="H27" s="20"/>
      <c r="I27" s="20"/>
      <c r="J27" s="20"/>
      <c r="K27" s="20"/>
      <c r="L27" s="20"/>
    </row>
    <row r="28" spans="1:12" ht="13.5" customHeight="1">
      <c r="A28" s="20"/>
      <c r="B28" s="20"/>
      <c r="C28" s="20"/>
      <c r="D28" s="20"/>
      <c r="E28" s="20"/>
      <c r="F28" s="20"/>
      <c r="G28" s="20"/>
      <c r="H28" s="20"/>
      <c r="I28" s="20"/>
      <c r="J28" s="20"/>
      <c r="K28" s="20"/>
      <c r="L28" s="20"/>
    </row>
    <row r="29" spans="1:12" ht="13.5" customHeight="1">
      <c r="A29" s="20"/>
      <c r="B29" s="20"/>
      <c r="C29" s="20"/>
      <c r="D29" s="20"/>
      <c r="E29" s="20"/>
      <c r="F29" s="20"/>
      <c r="G29" s="20"/>
      <c r="H29" s="20"/>
      <c r="I29" s="20"/>
      <c r="J29" s="20"/>
      <c r="K29" s="20"/>
      <c r="L29" s="20"/>
    </row>
    <row r="30" spans="1:12" ht="13.5" customHeight="1">
      <c r="A30" s="20"/>
      <c r="B30" s="20"/>
      <c r="C30" s="20"/>
      <c r="D30" s="20"/>
      <c r="E30" s="20"/>
      <c r="F30" s="20"/>
      <c r="G30" s="20"/>
      <c r="H30" s="20"/>
      <c r="I30" s="20"/>
      <c r="J30" s="20"/>
      <c r="K30" s="20"/>
      <c r="L30" s="20"/>
    </row>
    <row r="31" spans="1:12" ht="13.5" customHeight="1">
      <c r="A31" s="20"/>
      <c r="B31" s="20"/>
      <c r="C31" s="20"/>
      <c r="D31" s="20"/>
      <c r="E31" s="20"/>
      <c r="F31" s="20"/>
      <c r="G31" s="20"/>
      <c r="H31" s="20"/>
      <c r="I31" s="20"/>
      <c r="J31" s="20"/>
      <c r="K31" s="20"/>
      <c r="L31" s="20"/>
    </row>
    <row r="32" spans="1:12" ht="13.5" customHeight="1">
      <c r="A32" s="20"/>
      <c r="B32" s="20"/>
      <c r="C32" s="20"/>
      <c r="D32" s="20"/>
      <c r="E32" s="20"/>
      <c r="F32" s="20"/>
      <c r="G32" s="20"/>
      <c r="H32" s="20"/>
      <c r="I32" s="20"/>
      <c r="J32" s="20"/>
      <c r="K32" s="20"/>
      <c r="L32" s="20"/>
    </row>
    <row r="33" spans="1:12" ht="13.5" customHeight="1">
      <c r="A33" s="20"/>
      <c r="B33" s="20"/>
      <c r="C33" s="20"/>
      <c r="D33" s="20"/>
      <c r="E33" s="20"/>
      <c r="F33" s="20"/>
      <c r="G33" s="20"/>
      <c r="H33" s="20"/>
      <c r="I33" s="20"/>
      <c r="J33" s="20"/>
      <c r="K33" s="20"/>
      <c r="L33" s="20"/>
    </row>
    <row r="34" spans="1:12" ht="13.5" customHeight="1"/>
    <row r="35" spans="1:12" ht="13.5" customHeight="1"/>
    <row r="36" spans="1:12" ht="13.5" customHeight="1"/>
    <row r="37" spans="1:12" ht="13.5" customHeight="1"/>
    <row r="38" spans="1:12" ht="13.5" customHeight="1"/>
    <row r="39" spans="1:12" ht="13.5" customHeight="1"/>
    <row r="40" spans="1:12" ht="13.5" customHeight="1"/>
    <row r="41" spans="1:12" ht="13.5" customHeight="1"/>
    <row r="42" spans="1:12" ht="13.5" customHeight="1"/>
    <row r="43" spans="1:12" ht="13.5" customHeight="1"/>
    <row r="44" spans="1:12" ht="13.5" customHeight="1"/>
    <row r="45" spans="1:12" ht="13.5" customHeight="1"/>
    <row r="46" spans="1:12" ht="13.5" customHeight="1"/>
    <row r="47" spans="1:12" ht="13.5" customHeight="1"/>
    <row r="48" spans="1: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sheetData>
  <mergeCells count="10">
    <mergeCell ref="A9:A10"/>
    <mergeCell ref="B9:B10"/>
    <mergeCell ref="C9:C10"/>
    <mergeCell ref="D9:D10"/>
    <mergeCell ref="E9:E10"/>
    <mergeCell ref="F9:I9"/>
    <mergeCell ref="J9:J10"/>
    <mergeCell ref="K9:K10"/>
    <mergeCell ref="L9:L10"/>
    <mergeCell ref="C2:E3"/>
  </mergeCells>
  <pageMargins left="0.75" right="0.75" top="1" bottom="1" header="0.51180555555555496" footer="0.51180555555555496"/>
  <pageSetup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acción armonizado</vt:lpstr>
      <vt:lpstr>Hoja1</vt:lpstr>
      <vt:lpstr>Plan sectorial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Jhorly Alejandra Vargas</dc:creator>
  <cp:keywords/>
  <dc:description/>
  <cp:lastModifiedBy>Manuela Mattos Torner</cp:lastModifiedBy>
  <cp:revision>6</cp:revision>
  <dcterms:created xsi:type="dcterms:W3CDTF">2017-01-26T15:12:08Z</dcterms:created>
  <dcterms:modified xsi:type="dcterms:W3CDTF">2022-08-11T15:28:11Z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0x01010050A95E8F55485440AC5042A60A99915F</vt:lpwstr>
  </property>
</Properties>
</file>