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meneses\Documents\MinT\MIPG\1-PES\"/>
    </mc:Choice>
  </mc:AlternateContent>
  <bookViews>
    <workbookView xWindow="0" yWindow="0" windowWidth="24000" windowHeight="9735"/>
  </bookViews>
  <sheets>
    <sheet name="PES 2015-2018" sheetId="1" r:id="rId1"/>
  </sheets>
  <externalReferences>
    <externalReference r:id="rId2"/>
  </externalReferences>
  <definedNames>
    <definedName name="_xlnm._FilterDatabase" localSheetId="0" hidden="1">'PES 2015-2018'!$A$4:$I$5</definedName>
    <definedName name="ESTRATEGIA">[1]Totales!$D$27:$D$46</definedName>
    <definedName name="FOCO">[1]Totales!$B$27:$B$31</definedName>
    <definedName name="OBJSECT">[1]Totales!$C$27:$C$33</definedName>
    <definedName name="PND">[1]Totales!$A$27:$A$30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alcChain>
</file>

<file path=xl/sharedStrings.xml><?xml version="1.0" encoding="utf-8"?>
<sst xmlns="http://schemas.openxmlformats.org/spreadsheetml/2006/main" count="375" uniqueCount="148">
  <si>
    <t>PLAN ESTRATÉGICO SECTORIAL 2015-2018</t>
  </si>
  <si>
    <t xml:space="preserve">SECTOR TRANSPORTE </t>
  </si>
  <si>
    <t>Informe de avance con corte a  Diciembre 31 de 2017</t>
  </si>
  <si>
    <t>Estrategia PND</t>
  </si>
  <si>
    <t>Foco Estratégico</t>
  </si>
  <si>
    <t xml:space="preserve">Objetivo Sectorial </t>
  </si>
  <si>
    <t xml:space="preserve">Política de Desarrollo Administrativo </t>
  </si>
  <si>
    <t>Estrategia</t>
  </si>
  <si>
    <t>Entidad</t>
  </si>
  <si>
    <t>Indicador</t>
  </si>
  <si>
    <t>Meta del Cuatrienio
(2015- 2018)</t>
  </si>
  <si>
    <t>Línea Base</t>
  </si>
  <si>
    <t>Meta</t>
  </si>
  <si>
    <t>Presupuesto (en millones)</t>
  </si>
  <si>
    <t>Avance</t>
  </si>
  <si>
    <t>Avance Cuatrenio</t>
  </si>
  <si>
    <t>Descripción del avance 2017</t>
  </si>
  <si>
    <t>Crecimiento Verde</t>
  </si>
  <si>
    <t>Infraestructura competitiva, interconectada, ambientalemente sostenible y territorial</t>
  </si>
  <si>
    <t>Desarrollar una infraestructura competitiva que  fortalezca su conectividad, con especial énfasis en las necesidades y realidades de los territorios y enmarcado en el crecimiento verde.</t>
  </si>
  <si>
    <t xml:space="preserve">Gestión Misional y de Gobierno </t>
  </si>
  <si>
    <t>Formulación, promoción e implementación de lineamientos de crecimiento verde para el sector con criterios de mitigación y  adaptación que permitan el desarrollo sectorial de manera eficiente resiliente y bajo en Carbono</t>
  </si>
  <si>
    <t>MINTRANSPORTE</t>
  </si>
  <si>
    <t>Medidas de mitigación al cambio climático puestas en funcionamiento</t>
  </si>
  <si>
    <t>1) NAMA TOD. Se trabajó en CIUDAT en la definición de la hoja de ruta a través de un taller con el Comité Asesor, y se llevó a cabo la visita de CCAP (The Center for Clean Air Policy) a Colombia en las ciudades de Cali y Manizales
2) Eficiencia energética se realizó la hoja de ruta que establece los pasos a seguir para la implementación de una normatividad en eficiencia energética y el etiquetado vehicular en Colombia
3) Nama TAnDem se implementó el Sistema Compartido de Bicicletas del Ministerio; se implementó el Sistema de Bicicletas Públicas en diferentes ciudades de Colombia y se estructuró un Concept Note de la medida de mitigación para las Naciones Unidas.
4) Dia  nacional sin carro en el marco de la la Semana Nacional de Movibilidad Sostenible con la participación de cerca de 30 municipios.</t>
  </si>
  <si>
    <t>Medidas de adaptación al cambio climático puestas en funcionamiento</t>
  </si>
  <si>
    <t>NA</t>
  </si>
  <si>
    <t>* Estudios de vulnerabilidad y riesgo de dos corredores pilotos de la Red Vial Nacional: Popayán-Patico-Río Mazamorras y Cano-Mojarras
*3 Talleres de capacitación y sensibilización sobre Gestión del riesgo de desastres y Cambio Climático en la Infraestructura Vial, funcionarios INVIAS, administradores viales de Planta central, Nariño y Risaralda</t>
  </si>
  <si>
    <t>Infraestructura y competitividad estratégica</t>
  </si>
  <si>
    <t>INFRAESTRUCTURA COMPETITIVA, INTERCONECTADA, AMBIENTALEMENTE SOSTENIBLE Y TERRITORIAL</t>
  </si>
  <si>
    <t xml:space="preserve">Contrucción, mejoramiento y mantenimiento  de la infraestructura vial nacional primaria </t>
  </si>
  <si>
    <t>Porcentaje de red vial nacional primaria en buen estado</t>
  </si>
  <si>
    <t>Esta meta la alimentan INVIAS y ANI.  El INVIAS a través de los indicadores "Nuevos Kilómetros de vías con rehabilitación y mantenimiento" y "Kilómetros de vías con pavimento nuevosus proyectos de mantenimiento y rehabilitación". La inversión de la ANI corresponde al privado</t>
  </si>
  <si>
    <t>El 59,55% de la red vial nacional primaria se encuentra en buen estado.  En el 2017, se superó la meta del año. En el 2017, se construyeron 106,80 kms en la red concesionada y en la red no concesionada se hizo pavimento nuevo, rehabilitación y mantenimiento a 109,55 Km.</t>
  </si>
  <si>
    <t>Kilómetros de nuevas calzadas construidas</t>
  </si>
  <si>
    <t>Esta meta la alimentan INVIAS y ANI.  El INVIAS invirtió:en 2015 $181,94 ; 2016 $191,07; 2017 $199,07.
La inversión de la ANI corresponde al privado</t>
  </si>
  <si>
    <t>Para el año 2017, se construyeron 79,10 Km de dobles calzada y 27,7 Km de calzadas sencillas en la red concesionada y  7,61 Km de segundas calzadas de la red no concesionada. El atraso en la ejecución en las obras de la concesión Ruta del Sol 3 afectan el cumplimiento de la meta.</t>
  </si>
  <si>
    <t>Aumentar la competitividad del transporte de carga y de pasajeros , consolidando una red de servicios y logística intermodal y/o multimodal eficiente y conectada en toda sus modos, bajo un enfoque de crecimiento verde</t>
  </si>
  <si>
    <t>Desarrollar estrategias logísticas que permitan mejorar la competitividad en el transporte de carga</t>
  </si>
  <si>
    <t>Sistemas de información de apoyo a la logísitica del transporte de carga desarrollados o actualizados</t>
  </si>
  <si>
    <t>TRANSPORTE COMPETITIVO EN TODA SUS MODALIDADES</t>
  </si>
  <si>
    <t>Contrucción y mejoramiento de la infraestructura asociada al transporte público</t>
  </si>
  <si>
    <t>Porcentaje de viajes realizados asociados a movilidad activa cuantificada en 6 ciudades</t>
  </si>
  <si>
    <t>No aplica (Operación Sistemas + Encuestra de movilidad Entes territoriales)
Se calcula sobre el 60% de los viajes a pie, más el total de viajes en bici, más el número de viajes reportados por los SITM. Se pretende descontar del cálculo aquellos viajes que se realizan a pie cuando es la única opción, ya que esta condición no promueve la equidad ni la movilidad sostenible.</t>
  </si>
  <si>
    <t>El porcentaje de viajes que se realizan en movilidad activa y sostenible, (pie+bici+SITM/SETP). Se evidencia en diciembre el descenso de viajes de acuerdo al periodo vacacional (estacionalidad de la demanda de viajes) y salida universitaria en todas las ciudades del país.</t>
  </si>
  <si>
    <t>Kilómetros de Infraestructura vial intervenida para sistemas de transporte urbano.</t>
  </si>
  <si>
    <t>Se solicitó a entes gestores certificar ejecución por vigencias en lo que corresponde a los componentes que incluyen infraestructura vial con corte a diciembre 31 de 2017. Convenios de co-financiación nacional y territorial, por proyecto.</t>
  </si>
  <si>
    <t>Sa avanza la meta durante 2016 en 39 km construidos e intervenidos entre corredores troncales, pretroncales y alimentadores para los SITM y especialmente en los corredores de transporte para los SETP en implementación.</t>
  </si>
  <si>
    <t>Desarrollar la política nacional de transporte urbano, metropolitano, enmarcada en el principio de accesibilidad, desarrollo sosenible, autosostenibilidad fiananciera y calidad.</t>
  </si>
  <si>
    <t>Consolidación de los SITM, los SETP, los SITP y los SITR que se encuentran en operación</t>
  </si>
  <si>
    <t>Espacios de Infraestructura dedicada a la intermodalidad.</t>
  </si>
  <si>
    <t>Se solicitó a entes gestores certificar ejecución por vigencias para estaciones, terminales y portales destinada a la intermodalidad con corte a diciembre 31 de 2017 (Incluye intercambio con otros servicios del mismo sistema de transporte u otros modos (bici, tte interurbano, teminales aereas, cables, tranvia, metro). Convenios de co-financiación nacional y territorial, por proyecto.</t>
  </si>
  <si>
    <t>1. Cartagena: Patio Portal el Gallo Inicia Operación en Enero de 2017. 
Para cumplir la meta del cuatrienio se avanza en la estructuración y construcción en ciudades como Bucaramanga, Cali y Bogotá.</t>
  </si>
  <si>
    <t xml:space="preserve">Implementación de la política de equipamento de transporte terrestre automotor </t>
  </si>
  <si>
    <t>Edad promedio de vehículos de transporte automotor de carga con peso bruto vehicular mayor a 10,5 toneladas</t>
  </si>
  <si>
    <t xml:space="preserve">Con el número de vehículos desintegrados y los que ingresaron por reposición al finalizar el año 2017 teniendo en cuenta los datos proporcionados por RUNT, la edad promedio fue de 18 años. </t>
  </si>
  <si>
    <t>Mejoramiento, rehabilitación y ampliación de la Red Férrea/ Recuperación de la navegabiliad e infraestructura de los principales corredores fluviales</t>
  </si>
  <si>
    <t>Transporte de carga por los modos férreo, fluvial y aéreo ( sin carbón) (Mills de Ton/ANUAL)</t>
  </si>
  <si>
    <t>Consolidado el resultado del primer semestre de 2017, se transportaron sin carbón un total de 1,915,981 toneladas por los modos fluvial, férreo y aéreo, correspondiendo el 78 % al modo fluvial (1,488,746 Toneladas), 0,92 % al modo férreo (17,626 toneladas ) y 21 % % al modo aéreo ( 409,609 toneladas). Con referencia la primer semestre del año 2016 se observa un incremento del indicador del 42%.</t>
  </si>
  <si>
    <t>Desarrollar estrategias logísticas que permitan la competitividad en el transporte de carga</t>
  </si>
  <si>
    <t>Reportes en el Registro Nacional de Despachos de Carga (RNDC)</t>
  </si>
  <si>
    <t>Corresponden a los registros recibidos de los manifiestos de carga en el sistema RNDC en el año 2017. El sistema funcionó en un 99,0% los 7 dias de la semana de cada mes durante el año, cual motiva a las empresas al registro de información.</t>
  </si>
  <si>
    <t>Buen Gobierno</t>
  </si>
  <si>
    <t>FORTALECIMIENTO INSTITUCIONAL</t>
  </si>
  <si>
    <t>Fortalecer las capacidades institucionales del sector, con un enfoque de gestión pública orientado a resultados</t>
  </si>
  <si>
    <t xml:space="preserve">Eficiencia Administrativa </t>
  </si>
  <si>
    <t>Implementación de la Estrategia de Gobierno en Línea en todas las entidades del sector</t>
  </si>
  <si>
    <t xml:space="preserve">Puntaje promedio en  la implementación de la estrategia de Gobierno en Línea Sector Transporte </t>
  </si>
  <si>
    <t>Dato No Disponible.
A la fecha no ha sido publicado el informe de FURAG vigencia 2017 por parte del DAFP.</t>
  </si>
  <si>
    <t>Eficiencia Financiera</t>
  </si>
  <si>
    <t xml:space="preserve">Implementación de la Estrategia de presupuesto orientado a resultados
</t>
  </si>
  <si>
    <t>% ejecución presupuestal del sector transporte</t>
  </si>
  <si>
    <t>El Ministerio de Transporte realiza seguimiento periódico a la ejecución anotando que la ejecución a nivel de compromisos alcanzó 98%.  Las diferencias entre los recursos comprometidos y los obligados, se deben a situaciones como: i) los fenómenos de tipo climático que generan retrasos en las obras; ii) Eventos de orden público; iii)  Situaciones de tipo jurídico, los cuales han decreto medidas cautelares que ordenan la terminación anticipada de los contratos.</t>
  </si>
  <si>
    <t xml:space="preserve">Vehículos desintegrados con peso bruto vehicular mayor a 10,5 toneladas  </t>
  </si>
  <si>
    <t>En el 2017 se desintegraron 2.864 vehículos, para un acumulado de 17.892 vehículos desintegrados, el cual disminuyó respecto a los años anteriores, alcanzando el 96,71% de la meta propuesta. En cuanto a recursos se ejecutaron $ 135.062 millones.</t>
  </si>
  <si>
    <t>Competitividad e infraestructura estratégicas</t>
  </si>
  <si>
    <t>PLANEACIÓN DE LARGO PLAZO, REGULACIÓN, CONTROL Y VIGILANCIA MODERNO CENTRADO EN LOS CIUDADANOS</t>
  </si>
  <si>
    <t>Definir las prioridades del país en materia  de tránsito,  transporte e infraestructura para los próximos 20 años</t>
  </si>
  <si>
    <t>Formulación del Plan Maestro de Transporte Intermodal (PMTI)</t>
  </si>
  <si>
    <t xml:space="preserve">Proyecto de Documento Conpes formulado: Plan Maestro de Transporte Intermodal </t>
  </si>
  <si>
    <t xml:space="preserve">Se realizó el análisis y consolidación de las consultorias del PMTI II, y del componente ambiental.
Se realizaron mesas de trabajo con el equipo técnico del DNP, donde se hicieron ajustes a la propuesta de documento, dejando una versión incial. </t>
  </si>
  <si>
    <t>SEGURIDAD VIAL</t>
  </si>
  <si>
    <t>Disminuir la accidentalidad, morbilidad y mortalidad por eventos de transporte, transito e infraestructura en todos sus modos</t>
  </si>
  <si>
    <t>Implementación de la Política Nacional de Seguridad Vial</t>
  </si>
  <si>
    <t>Pruebas teórico-prácticas realizadas para obtención de licencia de conducción en el marco de un nuevo esquema normativo</t>
  </si>
  <si>
    <t>No aplica  
El Ministerio expidió la Resolución 1349 "Por la cual se reglamentan las condiciones de habilitación para los Centros de Apoyo Logístico de Evaluación — CALE y las condiciones, características de seguridad y el rango de precios del examen teórico y práctico para la obtención de la licencia de conducción en el territorio nacional y se dictan otras disposiciones". 
Para la entrada en operación de los CALE la Agencia Nacional de Seguridad Vial viene adelantando la estructuración de la reglamentación que integre los siguientes aspectos: 
a. Los tipos de prueba a realizar en los dos procesos de la prueba práctica.
b. Los criterios de evaluación que permitan calificar el examen práctico de conducción, como
puntaje mínimo por prueba.
c. Las condiciones técnicas de los simuladores para la práctica de la prueba en simulador
para las categorías B2, C2, 83 y C3 de manera que se garanticen los aspectos básicos
tecnológicos, la finalidad de la evaluación y la concurrencia de varios proveedores.
d. El uso de dispositivos o elementos para el examinador que permitan la trazabilidad del
procedimiento y la conservación de la información no menos de cinco (5) años
e. Los requisitos que deben acreditar los examinadores de la prueba práctica.
f. Implementar la plataforma de realización del examen teórico</t>
  </si>
  <si>
    <t xml:space="preserve">Se expidió la resolución  1349 del 12 de Mayo de 2017, la cual reglamenta la prueba teórico-practica para obtener la licencia de conducción en colombia,sólo entrará en vigencia en un año contado a partir de su publicación en el diario oficial. </t>
  </si>
  <si>
    <t>Modernización de la infraestructura aeroportuaria y aeronáutica</t>
  </si>
  <si>
    <t>AEROCIVIL</t>
  </si>
  <si>
    <t xml:space="preserve">Aeropuertos con obras de construcción y ampliación de aeropuertos terminados </t>
  </si>
  <si>
    <t>SANTA MARTA (Const Obras de Infraestructura Complementaria) - Rezago
CALI (Const Obras de Certificación)
YOPAL (Const Terminal, Torre, SEI, Obras de Infraestructura Complementaria) - Rezago
IBAGUÉ (Const Terminal, Torre, SEI, Obras de Infraestructura Complementaria) - Rezago</t>
  </si>
  <si>
    <t>Intervenciones terminadas en mantenimiento de infraestructura aeroportuaria  (iguales o superiores a $800 millones)</t>
  </si>
  <si>
    <t>BUENAVENTURA (Mtto Terminal)
CRAVO NORTE (Mtto Cerramiento)
FLANDES (Mtto Callesde Rodaje)
MONTELIBANO (Mtto Terminal)
TUNJA (Mtto Cerramiento)
IPIALES (Mtto terminal)
MITÚ (Mtto Pista)
FLORENCIA (Mtto Plataforma)
GUAYMARAL (Mtto Calle de Rodaje)
GUAPI (Mtto Pista)
SAN ANDRÉS (Mtto Pista)
DORADO OPAIN (Mtto Terminal - Mtto Plataformas - Mtto Obras complementarias)
DORADO CODAD (Mtto Calles de Rodaje A, B, C, D, F, J, M - Otrosi 4 Contrato 0110 -OP)
SAN VICENTE DEL CAGUÁN (Mtto Pista - Mtto Zonas de Seguridad)
POPAYÁN (Mtto Pista, Mtto Plataforma, Mtto Zonas de Seguridad)
PASTO (Mtto Puntos Críticos)</t>
  </si>
  <si>
    <t>Aeropuertos para la prosperidad intervenidos</t>
  </si>
  <si>
    <t>ALPUJARRA: (Mtto Cerramiento)</t>
  </si>
  <si>
    <t>Aeropuertos intervenidos con obras de construcción (torres de control,  terminales, pistas, plataformas, calles de rodaje, cuartel de bomberos, cerramientos) y/o mantenimiento de infraestructura aeroportuaria</t>
  </si>
  <si>
    <t>SANTA MARTA, YOPAL, IBAGUÉ, BUENAVENTURA, CRAVO NORTE, FLANDES, MONTELIBANO, TUNJA, MITÚ, GUAYMARAL, GUAPI, SAN ANDRÉS, SAN VICENTE DEL CAGUÁN, PASTO</t>
  </si>
  <si>
    <t>Aeropuertos internacionales certificados</t>
  </si>
  <si>
    <t>En el año 2017 se logró la certificación de los Aeródromos Alfonso Bonilla Aragón de Cali y Matecaña de Pereira. Se tenía previsto Certificar el aeródromo Ernesto Cortissoz de Barranquilla, pero se presentaron problemas contractuales entre el operador del aeropuerto y la Agencia Nacional de Infraestructura que impidieron lograr el objetivo, por esta razón se trabajo paralelamente con el Aeródromo Matecaña de Pereira.</t>
  </si>
  <si>
    <t>Pasajeros movilizados por años entre los aeropuertos del país (millones)</t>
  </si>
  <si>
    <t>El resultado de crecimiento de pasajeros movilizados corresponde a un aumento de capacidad del CNS/ATM, así como el lado aire, lado tierra de los aeropuertos y de formación del talento humano cuyos recursos presupuestales estan determinados en multiples eventos cualitativos y de inversión</t>
  </si>
  <si>
    <t>Durante el año 2017 se movilizaron por vía aérea un total de 35,62 millones de pasajeros Origen-Destino, con una caída de 0,43% con relación al año 2016. En 2017 dentro del territorio nacional se movilizaron 23,34 millones de pasajeros, 2,6% menos que el año anterior. Por su parte los pasajeros internacionales se incrementaron en 3,99% alcanzando en 2017 un total de 12,28 millones de viajeros.</t>
  </si>
  <si>
    <t>Contrucción, mejoramiento y mantenimiento  de la infraestructura vial nacional primaria</t>
  </si>
  <si>
    <t>INVIAS</t>
  </si>
  <si>
    <t>Kilómetros de vías con pavimento nuevo</t>
  </si>
  <si>
    <t>Intervención de la infrastructura vial regional secundiaria y terciaria</t>
  </si>
  <si>
    <t>Kilómetros de placa huella construida</t>
  </si>
  <si>
    <t>Kilómetros de calzadas construidas no concesionadas</t>
  </si>
  <si>
    <t>Nuevos Kilómetros de vías con rehabilitación y mantenimiento</t>
  </si>
  <si>
    <t>Modernización y adecuación de accesos a la infraestructura portuaria marítima</t>
  </si>
  <si>
    <t xml:space="preserve">Obras de mantenimiento y profundización a canales de acceso </t>
  </si>
  <si>
    <t>kilómetros de red vial secundaria con pavimento nuevo</t>
  </si>
  <si>
    <t>Recuperación de la navegabiliad e infraestructura de los principales corredores fluviales</t>
  </si>
  <si>
    <t xml:space="preserve">Obras fluviales construidas </t>
  </si>
  <si>
    <t>ANI</t>
  </si>
  <si>
    <t>Kilómetros de calzadas construidas a través de concesión</t>
  </si>
  <si>
    <t>Se lleva un cumplimiento del 62,4 %  de la meta  del cuatrienio. El  mayor atraso en la meta 2017 se debe al atraso en las ejecución en las obras de la concesión  Ruta del Sol 3 afectan el cumplimiento de las metas .  A pesar de las acciones adelantadas por la ANI, no es posible subsanar dicho rezago durante el presente Gobierno.</t>
  </si>
  <si>
    <t>Kilómetros de Vías intervenidas bajo esquema de APP</t>
  </si>
  <si>
    <t>Se lleva un cumplimiento del 80,36 %  de la meta  del cuatrienio</t>
  </si>
  <si>
    <t>Inversión privada en infraestructura de carretera (billones de $ acumulados en el cuatrienio)</t>
  </si>
  <si>
    <t xml:space="preserve">N.A </t>
  </si>
  <si>
    <t>La meta establecida por el modo carretero para el año 2017, se logro en un 98% donde se destacaron las inversiones de los proyectos 4G, Cartagena - Barranquilla, Girardot, Honda , Pto Salgar, Pacifico 3, Pacifico 2 y Chirajara Villavicencio.</t>
  </si>
  <si>
    <t>Promoción de la inversión privada en modos NO carretero</t>
  </si>
  <si>
    <t xml:space="preserve">Inversión privada en infraestructura férrea, aeroportuaria y portuaria  (billones de $ acumulados en el cuatrienio) </t>
  </si>
  <si>
    <t>Con corte a diciembre del año 2017 se ha logrado el 113% , donde se destacan las inversiones de modernización de los aeropuertos del Dorado de Bogotá, Ernesto Cortissoz de Barranquilla ,José Maria Cordova, El Caraño de Quibdo y el Alfonso Bonilla de Cali. En el modo portuario se destacaron las inversiones de la Sociedad portuaria de Buenaventura y Santa Marta. En el modo férreo la concesión de FENOCO y el contrato de obra pública de IBINES (Bogotá - Belencito , La Dorada - Chiriguaná)</t>
  </si>
  <si>
    <t>Número de Proyectos Adjudicados</t>
  </si>
  <si>
    <t>Con corte a diciembre del año 2017 se ha logrado el 84,62 % cumplimiento de la meta, en el año 2017 , solo se adjudico 1 proyecto de los 5 que se tenian proyectados, los 4 pendientes eran iniciativas privadas , que depende del originardor.</t>
  </si>
  <si>
    <t>Número de proyectos en ejecución Programa 4G</t>
  </si>
  <si>
    <t xml:space="preserve">Con corte a diciembre del año 2017 se ha logrado el 84,62 % cumplimiento de la meta, en el año 2017 , solo se firmo el acta de inicio 2  proyectos de los 5 que se tenian proyectados. Este indicador depende del anterior </t>
  </si>
  <si>
    <t>Mejoramiento, rehabilitación y ampliación de la Red Férrea</t>
  </si>
  <si>
    <t>Kilómetros de red férrea en operación - ANI</t>
  </si>
  <si>
    <t xml:space="preserve">Se cumplió con la meta del Cuatrienio y no se tiene previsto dejar mas Km en condiciones de operación para este año
</t>
  </si>
  <si>
    <t>AGENCIA NACIONAL DE SEGURIDAD VIAL</t>
  </si>
  <si>
    <t>Variación porcentual acumulada de la Mortalidad por Accidentes de Tránsito</t>
  </si>
  <si>
    <t>Entre enero y diciembre de 2017 se registraron preliminarmente 6.479 muertes en accidentes de tránsito terrestre. Con ello, la variación acumulada frente a la linea base (año 2014 - 6.352 casos), aumento en 2%, lo cual indica un aumento de 127 casos más en 2017. A pesar de esto, 2017 marco una tendencia a la baja frente al año 2016 , que se espera continue durante el año 2018. Nota: Con fines comparativos se utiliza la información preliminar para el año 2016 a la misma fecha de corte y reporte. Fuente: Observatorio Nacional de Seguridad Vial con base en información reportada por el Insitituto nacional de Medicina Legal. Información preliminar con corte a 31 de diciembre de 2017. Fecha de reporte: 6 de enero de 2018.</t>
  </si>
  <si>
    <t xml:space="preserve">Municipios apoyados en la implementación de planes locales de seguridad vial y en la revisión de planes estratégicos  </t>
  </si>
  <si>
    <t>A 31 de Diciembre de 2017 el reporte culminó con 94 entidades que recibieron apoyo, de los que se sumaron 10 convenios suscritos en noviembre de 2017.</t>
  </si>
  <si>
    <t>Mejorar las acciones de regulación, control y vigilancia del Sector Transporte</t>
  </si>
  <si>
    <t>Fortalecimiento de instrumentos para mejorar el servicio de transporte de carga y pasajeros en el país</t>
  </si>
  <si>
    <t>SUPERTRANSPORTE</t>
  </si>
  <si>
    <t xml:space="preserve">Toneladas anuales de carga de comercio exterior transportadas en puertos (millones)
</t>
  </si>
  <si>
    <t>Porcentaje anual de supervisados</t>
  </si>
  <si>
    <t>Porcentaje de tipos de vigilados que cuentan con acciones preventivas que garanticen la mejora en la calidad del servicio de transporte implementadas</t>
  </si>
  <si>
    <t>Porcentaje anual de operadores portuarios registrados ante la Superintendencia, que cumplen los requisitos</t>
  </si>
  <si>
    <t>CORMAGDALENA</t>
  </si>
  <si>
    <t>Kilómetros de corredor fluvial mantenidos</t>
  </si>
  <si>
    <t>Dada la caducidad del contrato APP No. 001 de 2014, se dejaron de mantener 256 kilometros de canal navegable comprendidos entre las poblaciones de Puerto Salgar y Barrancabermeja.</t>
  </si>
  <si>
    <t>Desarrollar la política nacional de transporte urbano, metropolitano, enmarcada en el principio de accesibilidad, desarrollo sosenible, autosostenibilidad fiananciera y calidad; enfocada a la priorización de modos no motorizados, el aumento de la cobertura nacional, la conectividad y los sistemas de transporte público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</si>
</sst>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3" formatCode="_-* #,##0.00_-;\-* #,##0.00_-;_-* &quot;-&quot;??_-;_-@_-"/>
    <numFmt numFmtId="164" formatCode="0.0%"/>
    <numFmt numFmtId="165" formatCode="#,##0_ ;\-#,##0\ "/>
    <numFmt numFmtId="166" formatCode="_-* #,##0.00\ _€_-;\-* #,##0.00\ _€_-;_-* &quot;-&quot;??\ _€_-;_-@_-"/>
    <numFmt numFmtId="167" formatCode="#,##0.0_ ;\-#,##0.0\ "/>
  </numFmts>
  <fonts count="13" x14ac:knownFonts="1">
    <font>
      <sz val="11"/>
      <color rgb="FF000000"/>
      <name val="Calibri"/>
      <family val="2"/>
      <scheme val="minor"/>
    </font>
    <font>
      <sz val="11"/>
      <color theme="1"/>
      <name val="Calibri"/>
      <family val="2"/>
      <scheme val="minor"/>
    </font>
    <font>
      <sz val="11"/>
      <color theme="1"/>
      <name val="Calibri"/>
      <family val="2"/>
      <scheme val="minor"/>
    </font>
    <font>
      <b/>
      <sz val="18"/>
      <color theme="1"/>
      <name val="Calibri"/>
      <family val="2"/>
      <scheme val="minor"/>
    </font>
    <font>
      <b/>
      <sz val="16"/>
      <color theme="1"/>
      <name val="Calibri"/>
      <family val="2"/>
      <scheme val="minor"/>
    </font>
    <font>
      <sz val="11"/>
      <color rgb="FF000000"/>
      <name val="Calibri"/>
      <family val="2"/>
      <scheme val="minor"/>
    </font>
    <font>
      <b/>
      <sz val="12"/>
      <name val="Calibri"/>
      <family val="2"/>
      <scheme val="minor"/>
    </font>
    <font>
      <sz val="12"/>
      <color theme="1"/>
      <name val="Calibri"/>
      <family val="2"/>
      <scheme val="minor"/>
    </font>
    <font>
      <sz val="12"/>
      <name val="Calibri"/>
      <family val="2"/>
      <scheme val="minor"/>
    </font>
    <font>
      <sz val="10"/>
      <name val="Calibri"/>
      <family val="2"/>
      <scheme val="minor"/>
    </font>
    <font>
      <sz val="9"/>
      <name val="Calibri"/>
      <family val="2"/>
      <scheme val="minor"/>
    </font>
    <font>
      <sz val="11"/>
      <name val="Calibri"/>
      <family val="2"/>
      <scheme val="minor"/>
    </font>
    <font>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7">
    <xf numFmtId="0" fontId="0" fillId="0" borderId="0"/>
    <xf numFmtId="166" fontId="5" fillId="0" borderId="0" applyFont="0" applyFill="0" applyBorder="0" applyAlignment="0" applyProtection="0"/>
    <xf numFmtId="42" fontId="5" fillId="0" borderId="0" applyFont="0" applyFill="0" applyBorder="0" applyAlignment="0" applyProtection="0"/>
    <xf numFmtId="9" fontId="5" fillId="0" borderId="0" applyFont="0" applyFill="0" applyBorder="0" applyAlignment="0" applyProtection="0"/>
    <xf numFmtId="0" fontId="2" fillId="0" borderId="0"/>
    <xf numFmtId="9" fontId="1" fillId="0" borderId="0" applyFont="0" applyFill="0" applyBorder="0" applyAlignment="0" applyProtection="0"/>
    <xf numFmtId="43" fontId="1" fillId="0" borderId="0" applyFont="0" applyFill="0" applyBorder="0" applyAlignment="0" applyProtection="0"/>
  </cellStyleXfs>
  <cellXfs count="170">
    <xf numFmtId="0" fontId="0" fillId="0" borderId="0" xfId="0"/>
    <xf numFmtId="0" fontId="3" fillId="0" borderId="0" xfId="4" applyFont="1" applyAlignment="1">
      <alignment horizontal="center" vertical="center"/>
    </xf>
    <xf numFmtId="0" fontId="2" fillId="0" borderId="0" xfId="4"/>
    <xf numFmtId="0" fontId="4" fillId="0" borderId="0" xfId="4" applyFont="1" applyAlignment="1">
      <alignment horizontal="center" vertical="center"/>
    </xf>
    <xf numFmtId="0" fontId="2" fillId="0" borderId="0" xfId="4" applyAlignment="1">
      <alignment wrapText="1"/>
    </xf>
    <xf numFmtId="0" fontId="6" fillId="2" borderId="1" xfId="0" applyNumberFormat="1" applyFont="1" applyFill="1" applyBorder="1" applyAlignment="1">
      <alignment horizontal="center" vertical="center" wrapText="1" readingOrder="1"/>
    </xf>
    <xf numFmtId="0" fontId="6" fillId="2" borderId="2" xfId="0" applyNumberFormat="1" applyFont="1" applyFill="1" applyBorder="1" applyAlignment="1">
      <alignment horizontal="center" vertical="center" wrapText="1" readingOrder="1"/>
    </xf>
    <xf numFmtId="0" fontId="6" fillId="2" borderId="3" xfId="0" applyNumberFormat="1" applyFont="1" applyFill="1" applyBorder="1" applyAlignment="1">
      <alignment horizontal="center" vertical="center" wrapText="1" readingOrder="1"/>
    </xf>
    <xf numFmtId="0" fontId="6" fillId="2" borderId="1" xfId="4" applyNumberFormat="1" applyFont="1" applyFill="1" applyBorder="1" applyAlignment="1">
      <alignment horizontal="center" vertical="center" wrapText="1"/>
    </xf>
    <xf numFmtId="0" fontId="6" fillId="2" borderId="3" xfId="4" applyNumberFormat="1" applyFont="1" applyFill="1" applyBorder="1" applyAlignment="1">
      <alignment horizontal="center" vertical="center" wrapText="1"/>
    </xf>
    <xf numFmtId="0" fontId="6" fillId="2" borderId="2" xfId="4" applyNumberFormat="1" applyFont="1" applyFill="1" applyBorder="1" applyAlignment="1">
      <alignment horizontal="center" vertical="center" wrapText="1"/>
    </xf>
    <xf numFmtId="0" fontId="6" fillId="2" borderId="4" xfId="4"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5" xfId="4" applyNumberFormat="1" applyFont="1" applyFill="1" applyBorder="1" applyAlignment="1">
      <alignment horizontal="center" vertical="center" wrapText="1"/>
    </xf>
    <xf numFmtId="0" fontId="6" fillId="2" borderId="6" xfId="4"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readingOrder="1"/>
    </xf>
    <xf numFmtId="0" fontId="6" fillId="2" borderId="8" xfId="0" applyNumberFormat="1" applyFont="1" applyFill="1" applyBorder="1" applyAlignment="1">
      <alignment horizontal="center" vertical="center" wrapText="1" readingOrder="1"/>
    </xf>
    <xf numFmtId="0" fontId="6" fillId="2" borderId="9" xfId="0" applyNumberFormat="1" applyFont="1" applyFill="1" applyBorder="1" applyAlignment="1">
      <alignment horizontal="center" vertical="center" wrapText="1" readingOrder="1"/>
    </xf>
    <xf numFmtId="0" fontId="6" fillId="2" borderId="7" xfId="4" applyNumberFormat="1" applyFont="1" applyFill="1" applyBorder="1" applyAlignment="1">
      <alignment horizontal="center" vertical="center" wrapText="1"/>
    </xf>
    <xf numFmtId="0" fontId="6" fillId="2" borderId="9" xfId="4" applyNumberFormat="1" applyFont="1" applyFill="1" applyBorder="1" applyAlignment="1">
      <alignment horizontal="center" vertical="center" wrapText="1"/>
    </xf>
    <xf numFmtId="0" fontId="6" fillId="2" borderId="7" xfId="4" applyNumberFormat="1" applyFont="1" applyFill="1" applyBorder="1" applyAlignment="1">
      <alignment horizontal="center" vertical="center" wrapText="1"/>
    </xf>
    <xf numFmtId="0" fontId="6" fillId="2" borderId="8" xfId="4"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0" fontId="6" fillId="2" borderId="9" xfId="4" applyNumberFormat="1" applyFont="1" applyFill="1" applyBorder="1" applyAlignment="1">
      <alignment horizontal="center" vertical="center" wrapText="1"/>
    </xf>
    <xf numFmtId="0" fontId="7" fillId="0" borderId="11" xfId="4" applyFont="1" applyBorder="1" applyAlignment="1">
      <alignment vertical="center" wrapText="1"/>
    </xf>
    <xf numFmtId="0" fontId="7" fillId="0" borderId="12" xfId="4" applyFont="1" applyBorder="1" applyAlignment="1">
      <alignment vertical="center" wrapText="1"/>
    </xf>
    <xf numFmtId="0" fontId="7" fillId="0" borderId="13" xfId="4" applyFont="1" applyBorder="1" applyAlignment="1">
      <alignment vertical="center" wrapText="1"/>
    </xf>
    <xf numFmtId="0" fontId="8" fillId="3" borderId="11" xfId="4" applyNumberFormat="1" applyFont="1" applyFill="1" applyBorder="1" applyAlignment="1">
      <alignment horizontal="center" vertical="center" wrapText="1" readingOrder="1"/>
    </xf>
    <xf numFmtId="0" fontId="8" fillId="3" borderId="13" xfId="4" applyNumberFormat="1" applyFont="1" applyFill="1" applyBorder="1" applyAlignment="1">
      <alignment horizontal="center" vertical="center" wrapText="1" readingOrder="1"/>
    </xf>
    <xf numFmtId="0" fontId="8" fillId="3" borderId="11" xfId="0" applyNumberFormat="1" applyFont="1" applyFill="1" applyBorder="1" applyAlignment="1">
      <alignment horizontal="center" vertical="center" wrapText="1" readingOrder="1"/>
    </xf>
    <xf numFmtId="0" fontId="8" fillId="3" borderId="12" xfId="0" applyNumberFormat="1" applyFont="1" applyFill="1" applyBorder="1" applyAlignment="1">
      <alignment horizontal="center" vertical="center" wrapText="1" readingOrder="1"/>
    </xf>
    <xf numFmtId="0" fontId="8" fillId="3" borderId="14" xfId="0" applyNumberFormat="1" applyFont="1" applyFill="1" applyBorder="1" applyAlignment="1">
      <alignment horizontal="center" vertical="center" wrapText="1" readingOrder="1"/>
    </xf>
    <xf numFmtId="42" fontId="8" fillId="3" borderId="11" xfId="2" applyFont="1" applyFill="1" applyBorder="1" applyAlignment="1">
      <alignment horizontal="center" vertical="center" wrapText="1" readingOrder="1"/>
    </xf>
    <xf numFmtId="42" fontId="8" fillId="3" borderId="12" xfId="2" applyFont="1" applyFill="1" applyBorder="1" applyAlignment="1">
      <alignment horizontal="center" vertical="center" wrapText="1" readingOrder="1"/>
    </xf>
    <xf numFmtId="42" fontId="8" fillId="3" borderId="14" xfId="2" applyFont="1" applyFill="1" applyBorder="1" applyAlignment="1">
      <alignment horizontal="center" vertical="center" wrapText="1" readingOrder="1"/>
    </xf>
    <xf numFmtId="1" fontId="8" fillId="3" borderId="12" xfId="3" applyNumberFormat="1" applyFont="1" applyFill="1" applyBorder="1" applyAlignment="1">
      <alignment horizontal="center" vertical="center" wrapText="1"/>
    </xf>
    <xf numFmtId="1" fontId="9" fillId="3" borderId="12" xfId="3" applyNumberFormat="1" applyFont="1" applyFill="1" applyBorder="1" applyAlignment="1">
      <alignment horizontal="left" vertical="center" wrapText="1"/>
    </xf>
    <xf numFmtId="1" fontId="8" fillId="3" borderId="13" xfId="5" applyNumberFormat="1" applyFont="1" applyFill="1" applyBorder="1" applyAlignment="1">
      <alignment horizontal="center" vertical="center" wrapText="1"/>
    </xf>
    <xf numFmtId="0" fontId="7" fillId="0" borderId="15" xfId="4" applyFont="1" applyBorder="1" applyAlignment="1">
      <alignment vertical="center" wrapText="1"/>
    </xf>
    <xf numFmtId="0" fontId="7" fillId="0" borderId="16" xfId="4" applyFont="1" applyBorder="1" applyAlignment="1">
      <alignment vertical="center" wrapText="1"/>
    </xf>
    <xf numFmtId="0" fontId="7" fillId="0" borderId="17" xfId="4" applyFont="1" applyBorder="1" applyAlignment="1">
      <alignment vertical="center" wrapText="1"/>
    </xf>
    <xf numFmtId="0" fontId="8" fillId="3" borderId="15" xfId="4" applyNumberFormat="1" applyFont="1" applyFill="1" applyBorder="1" applyAlignment="1">
      <alignment horizontal="center" vertical="center" wrapText="1" readingOrder="1"/>
    </xf>
    <xf numFmtId="0" fontId="8" fillId="3" borderId="17" xfId="4" applyNumberFormat="1" applyFont="1" applyFill="1" applyBorder="1" applyAlignment="1">
      <alignment horizontal="center" vertical="center" wrapText="1" readingOrder="1"/>
    </xf>
    <xf numFmtId="0" fontId="8" fillId="3" borderId="15" xfId="0" applyNumberFormat="1" applyFont="1" applyFill="1" applyBorder="1" applyAlignment="1">
      <alignment horizontal="center" vertical="center" wrapText="1" readingOrder="1"/>
    </xf>
    <xf numFmtId="0" fontId="8" fillId="3" borderId="16" xfId="0" applyNumberFormat="1" applyFont="1" applyFill="1" applyBorder="1" applyAlignment="1">
      <alignment horizontal="center" vertical="center" wrapText="1" readingOrder="1"/>
    </xf>
    <xf numFmtId="0" fontId="8" fillId="3" borderId="18" xfId="0" applyNumberFormat="1" applyFont="1" applyFill="1" applyBorder="1" applyAlignment="1">
      <alignment horizontal="center" vertical="center" wrapText="1" readingOrder="1"/>
    </xf>
    <xf numFmtId="42" fontId="8" fillId="3" borderId="15" xfId="2" applyFont="1" applyFill="1" applyBorder="1" applyAlignment="1">
      <alignment horizontal="center" vertical="center" wrapText="1" readingOrder="1"/>
    </xf>
    <xf numFmtId="42" fontId="8" fillId="3" borderId="16" xfId="2" applyFont="1" applyFill="1" applyBorder="1" applyAlignment="1">
      <alignment horizontal="center" vertical="center" wrapText="1" readingOrder="1"/>
    </xf>
    <xf numFmtId="42" fontId="8" fillId="3" borderId="18" xfId="2" applyFont="1" applyFill="1" applyBorder="1" applyAlignment="1">
      <alignment horizontal="center" vertical="center" wrapText="1" readingOrder="1"/>
    </xf>
    <xf numFmtId="1" fontId="8" fillId="3" borderId="16" xfId="3" applyNumberFormat="1" applyFont="1" applyFill="1" applyBorder="1" applyAlignment="1">
      <alignment horizontal="center" vertical="center" wrapText="1"/>
    </xf>
    <xf numFmtId="1" fontId="9" fillId="3" borderId="16" xfId="3" applyNumberFormat="1" applyFont="1" applyFill="1" applyBorder="1" applyAlignment="1">
      <alignment horizontal="left" vertical="center" wrapText="1"/>
    </xf>
    <xf numFmtId="1" fontId="8" fillId="3" borderId="17" xfId="5" applyNumberFormat="1" applyFont="1" applyFill="1" applyBorder="1" applyAlignment="1">
      <alignment horizontal="center" vertical="center" wrapText="1"/>
    </xf>
    <xf numFmtId="9" fontId="8" fillId="3" borderId="15" xfId="5" applyFont="1" applyFill="1" applyBorder="1" applyAlignment="1">
      <alignment horizontal="center" vertical="center" wrapText="1" readingOrder="1"/>
    </xf>
    <xf numFmtId="9" fontId="8" fillId="3" borderId="17" xfId="3" applyFont="1" applyFill="1" applyBorder="1" applyAlignment="1">
      <alignment horizontal="center" vertical="center" wrapText="1" readingOrder="1"/>
    </xf>
    <xf numFmtId="9" fontId="8" fillId="3" borderId="15" xfId="3" applyFont="1" applyFill="1" applyBorder="1" applyAlignment="1">
      <alignment horizontal="center" vertical="center" wrapText="1" readingOrder="1"/>
    </xf>
    <xf numFmtId="9" fontId="8" fillId="3" borderId="16" xfId="3" applyFont="1" applyFill="1" applyBorder="1" applyAlignment="1">
      <alignment horizontal="center" vertical="center" wrapText="1" readingOrder="1"/>
    </xf>
    <xf numFmtId="9" fontId="8" fillId="3" borderId="18" xfId="3" applyFont="1" applyFill="1" applyBorder="1" applyAlignment="1">
      <alignment horizontal="center" vertical="center" wrapText="1" readingOrder="1"/>
    </xf>
    <xf numFmtId="49" fontId="8" fillId="3" borderId="19" xfId="2" applyNumberFormat="1" applyFont="1" applyFill="1" applyBorder="1" applyAlignment="1">
      <alignment horizontal="left" vertical="center" wrapText="1" readingOrder="1"/>
    </xf>
    <xf numFmtId="49" fontId="8" fillId="3" borderId="20" xfId="2" applyNumberFormat="1" applyFont="1" applyFill="1" applyBorder="1" applyAlignment="1">
      <alignment horizontal="left" vertical="center" wrapText="1" readingOrder="1"/>
    </xf>
    <xf numFmtId="49" fontId="8" fillId="3" borderId="21" xfId="2" applyNumberFormat="1" applyFont="1" applyFill="1" applyBorder="1" applyAlignment="1">
      <alignment horizontal="left" vertical="center" wrapText="1" readingOrder="1"/>
    </xf>
    <xf numFmtId="10" fontId="8" fillId="3" borderId="16" xfId="3" applyNumberFormat="1" applyFont="1" applyFill="1" applyBorder="1" applyAlignment="1">
      <alignment horizontal="center" vertical="center" wrapText="1" readingOrder="1"/>
    </xf>
    <xf numFmtId="10" fontId="9" fillId="3" borderId="16" xfId="3" applyNumberFormat="1" applyFont="1" applyFill="1" applyBorder="1" applyAlignment="1">
      <alignment horizontal="left" vertical="center" wrapText="1"/>
    </xf>
    <xf numFmtId="10" fontId="8" fillId="3" borderId="17" xfId="5" applyNumberFormat="1" applyFont="1" applyFill="1" applyBorder="1" applyAlignment="1">
      <alignment horizontal="center" vertical="center" wrapText="1" readingOrder="1"/>
    </xf>
    <xf numFmtId="165" fontId="8" fillId="3" borderId="15" xfId="6" applyNumberFormat="1" applyFont="1" applyFill="1" applyBorder="1" applyAlignment="1">
      <alignment horizontal="center" vertical="center" wrapText="1" readingOrder="1"/>
    </xf>
    <xf numFmtId="165" fontId="8" fillId="3" borderId="17" xfId="6" applyNumberFormat="1" applyFont="1" applyFill="1" applyBorder="1" applyAlignment="1">
      <alignment horizontal="center" vertical="center" wrapText="1" readingOrder="1"/>
    </xf>
    <xf numFmtId="165" fontId="8" fillId="3" borderId="15" xfId="1" applyNumberFormat="1" applyFont="1" applyFill="1" applyBorder="1" applyAlignment="1">
      <alignment horizontal="center" vertical="center" wrapText="1" readingOrder="1"/>
    </xf>
    <xf numFmtId="165" fontId="8" fillId="3" borderId="16" xfId="1" applyNumberFormat="1" applyFont="1" applyFill="1" applyBorder="1" applyAlignment="1">
      <alignment horizontal="center" vertical="center" wrapText="1" readingOrder="1"/>
    </xf>
    <xf numFmtId="165" fontId="8" fillId="3" borderId="18" xfId="1" applyNumberFormat="1" applyFont="1" applyFill="1" applyBorder="1" applyAlignment="1">
      <alignment horizontal="center" vertical="center" wrapText="1" readingOrder="1"/>
    </xf>
    <xf numFmtId="165" fontId="9" fillId="3" borderId="16" xfId="1" applyNumberFormat="1" applyFont="1" applyFill="1" applyBorder="1" applyAlignment="1">
      <alignment horizontal="left" vertical="center" wrapText="1"/>
    </xf>
    <xf numFmtId="9" fontId="8" fillId="3" borderId="17" xfId="5" applyFont="1" applyFill="1" applyBorder="1" applyAlignment="1">
      <alignment horizontal="center" vertical="center" wrapText="1" readingOrder="1"/>
    </xf>
    <xf numFmtId="49" fontId="10" fillId="3" borderId="19" xfId="2" applyNumberFormat="1" applyFont="1" applyFill="1" applyBorder="1" applyAlignment="1">
      <alignment horizontal="left" vertical="center" wrapText="1" readingOrder="1"/>
    </xf>
    <xf numFmtId="49" fontId="10" fillId="3" borderId="20" xfId="2" applyNumberFormat="1" applyFont="1" applyFill="1" applyBorder="1" applyAlignment="1">
      <alignment horizontal="left" vertical="center" wrapText="1" readingOrder="1"/>
    </xf>
    <xf numFmtId="49" fontId="10" fillId="3" borderId="21" xfId="2" applyNumberFormat="1" applyFont="1" applyFill="1" applyBorder="1" applyAlignment="1">
      <alignment horizontal="left" vertical="center" wrapText="1" readingOrder="1"/>
    </xf>
    <xf numFmtId="9" fontId="9" fillId="3" borderId="16" xfId="3" applyFont="1" applyFill="1" applyBorder="1" applyAlignment="1">
      <alignment horizontal="left" vertical="center" wrapText="1"/>
    </xf>
    <xf numFmtId="49" fontId="11" fillId="0" borderId="19" xfId="2" applyNumberFormat="1" applyFont="1" applyFill="1" applyBorder="1" applyAlignment="1">
      <alignment horizontal="left" vertical="center" wrapText="1" readingOrder="1"/>
    </xf>
    <xf numFmtId="49" fontId="11" fillId="0" borderId="20" xfId="2" applyNumberFormat="1" applyFont="1" applyFill="1" applyBorder="1" applyAlignment="1">
      <alignment horizontal="left" vertical="center" wrapText="1" readingOrder="1"/>
    </xf>
    <xf numFmtId="49" fontId="11" fillId="0" borderId="21" xfId="2" applyNumberFormat="1" applyFont="1" applyFill="1" applyBorder="1" applyAlignment="1">
      <alignment horizontal="left" vertical="center" wrapText="1" readingOrder="1"/>
    </xf>
    <xf numFmtId="0" fontId="8" fillId="3" borderId="15" xfId="4" applyFont="1" applyFill="1" applyBorder="1" applyAlignment="1">
      <alignment horizontal="center" vertical="center" wrapText="1" readingOrder="1"/>
    </xf>
    <xf numFmtId="0" fontId="8" fillId="3" borderId="15" xfId="0" applyFont="1" applyFill="1" applyBorder="1" applyAlignment="1">
      <alignment horizontal="center" vertical="center" wrapText="1" readingOrder="1"/>
    </xf>
    <xf numFmtId="0" fontId="8" fillId="3" borderId="16" xfId="0" applyFont="1" applyFill="1" applyBorder="1" applyAlignment="1">
      <alignment horizontal="center" vertical="center" wrapText="1" readingOrder="1"/>
    </xf>
    <xf numFmtId="0" fontId="8" fillId="3" borderId="18" xfId="0" applyFont="1" applyFill="1" applyBorder="1" applyAlignment="1">
      <alignment horizontal="center" vertical="center" wrapText="1" readingOrder="1"/>
    </xf>
    <xf numFmtId="0" fontId="9" fillId="3" borderId="16" xfId="0" applyFont="1" applyFill="1" applyBorder="1" applyAlignment="1">
      <alignment horizontal="left" vertical="center" wrapText="1"/>
    </xf>
    <xf numFmtId="0" fontId="8" fillId="3" borderId="17" xfId="4" applyFont="1" applyFill="1" applyBorder="1" applyAlignment="1">
      <alignment horizontal="center" vertical="center" wrapText="1" readingOrder="1"/>
    </xf>
    <xf numFmtId="0" fontId="8" fillId="0" borderId="15" xfId="4" applyFont="1" applyFill="1" applyBorder="1" applyAlignment="1">
      <alignment horizontal="center" vertical="center" wrapText="1" readingOrder="1"/>
    </xf>
    <xf numFmtId="0" fontId="8" fillId="0" borderId="15" xfId="0" applyFont="1" applyFill="1" applyBorder="1" applyAlignment="1">
      <alignment horizontal="center" vertical="center" wrapText="1" readingOrder="1"/>
    </xf>
    <xf numFmtId="0" fontId="8" fillId="0" borderId="16" xfId="0" applyFont="1" applyFill="1" applyBorder="1" applyAlignment="1">
      <alignment horizontal="center" vertical="center" wrapText="1" readingOrder="1"/>
    </xf>
    <xf numFmtId="0" fontId="8" fillId="0" borderId="18" xfId="0" applyFont="1" applyFill="1" applyBorder="1" applyAlignment="1">
      <alignment horizontal="center" vertical="center" wrapText="1" readingOrder="1"/>
    </xf>
    <xf numFmtId="0" fontId="9" fillId="0" borderId="16" xfId="0" applyFont="1" applyFill="1" applyBorder="1" applyAlignment="1">
      <alignment horizontal="left" vertical="center" wrapText="1"/>
    </xf>
    <xf numFmtId="0" fontId="8" fillId="0" borderId="17" xfId="4" applyFont="1" applyFill="1" applyBorder="1" applyAlignment="1">
      <alignment horizontal="center" vertical="center" wrapText="1" readingOrder="1"/>
    </xf>
    <xf numFmtId="164" fontId="8" fillId="3" borderId="15" xfId="3" applyNumberFormat="1" applyFont="1" applyFill="1" applyBorder="1" applyAlignment="1">
      <alignment horizontal="center" vertical="center" wrapText="1" readingOrder="1"/>
    </xf>
    <xf numFmtId="164" fontId="8" fillId="3" borderId="16" xfId="3" applyNumberFormat="1" applyFont="1" applyFill="1" applyBorder="1" applyAlignment="1">
      <alignment horizontal="center" vertical="center" wrapText="1" readingOrder="1"/>
    </xf>
    <xf numFmtId="164" fontId="9" fillId="3" borderId="16" xfId="3" applyNumberFormat="1" applyFont="1" applyFill="1" applyBorder="1" applyAlignment="1">
      <alignment horizontal="left" vertical="center" wrapText="1"/>
    </xf>
    <xf numFmtId="167" fontId="8" fillId="3" borderId="17" xfId="6" applyNumberFormat="1" applyFont="1" applyFill="1" applyBorder="1" applyAlignment="1">
      <alignment horizontal="center" vertical="center" wrapText="1" readingOrder="1"/>
    </xf>
    <xf numFmtId="9" fontId="7" fillId="3" borderId="15" xfId="5" applyFont="1" applyFill="1" applyBorder="1" applyAlignment="1">
      <alignment horizontal="center" vertical="center" wrapText="1" readingOrder="1"/>
    </xf>
    <xf numFmtId="9" fontId="7" fillId="3" borderId="15" xfId="3" applyFont="1" applyFill="1" applyBorder="1" applyAlignment="1">
      <alignment horizontal="center" vertical="center" wrapText="1" readingOrder="1"/>
    </xf>
    <xf numFmtId="9" fontId="7" fillId="3" borderId="16" xfId="3" applyFont="1" applyFill="1" applyBorder="1" applyAlignment="1">
      <alignment horizontal="center" vertical="center" wrapText="1" readingOrder="1"/>
    </xf>
    <xf numFmtId="9" fontId="7" fillId="3" borderId="18" xfId="3" applyFont="1" applyFill="1" applyBorder="1" applyAlignment="1">
      <alignment horizontal="center" vertical="center" wrapText="1" readingOrder="1"/>
    </xf>
    <xf numFmtId="164" fontId="7" fillId="3" borderId="15" xfId="3" applyNumberFormat="1" applyFont="1" applyFill="1" applyBorder="1" applyAlignment="1">
      <alignment horizontal="center" vertical="center" wrapText="1" readingOrder="1"/>
    </xf>
    <xf numFmtId="164" fontId="7" fillId="3" borderId="16" xfId="3" applyNumberFormat="1" applyFont="1" applyFill="1" applyBorder="1" applyAlignment="1">
      <alignment horizontal="center" vertical="center" wrapText="1" readingOrder="1"/>
    </xf>
    <xf numFmtId="164" fontId="12" fillId="3" borderId="16" xfId="3" applyNumberFormat="1" applyFont="1" applyFill="1" applyBorder="1" applyAlignment="1">
      <alignment horizontal="left" vertical="center" wrapText="1"/>
    </xf>
    <xf numFmtId="164" fontId="7" fillId="3" borderId="17" xfId="5" applyNumberFormat="1" applyFont="1" applyFill="1" applyBorder="1" applyAlignment="1">
      <alignment horizontal="center" vertical="center" wrapText="1" readingOrder="1"/>
    </xf>
    <xf numFmtId="3" fontId="8" fillId="3" borderId="15" xfId="6" applyNumberFormat="1" applyFont="1" applyFill="1" applyBorder="1" applyAlignment="1">
      <alignment horizontal="center" vertical="center" wrapText="1" readingOrder="1"/>
    </xf>
    <xf numFmtId="3" fontId="8" fillId="3" borderId="15" xfId="1" applyNumberFormat="1" applyFont="1" applyFill="1" applyBorder="1" applyAlignment="1">
      <alignment horizontal="center" vertical="center" wrapText="1" readingOrder="1"/>
    </xf>
    <xf numFmtId="3" fontId="8" fillId="3" borderId="16" xfId="1" applyNumberFormat="1" applyFont="1" applyFill="1" applyBorder="1" applyAlignment="1">
      <alignment horizontal="center" vertical="center" wrapText="1" readingOrder="1"/>
    </xf>
    <xf numFmtId="3" fontId="8" fillId="3" borderId="18" xfId="1" applyNumberFormat="1" applyFont="1" applyFill="1" applyBorder="1" applyAlignment="1">
      <alignment horizontal="center" vertical="center" wrapText="1" readingOrder="1"/>
    </xf>
    <xf numFmtId="3" fontId="9" fillId="3" borderId="16" xfId="1" applyNumberFormat="1" applyFont="1" applyFill="1" applyBorder="1" applyAlignment="1">
      <alignment horizontal="left" vertical="center" wrapText="1"/>
    </xf>
    <xf numFmtId="3" fontId="8" fillId="3" borderId="17" xfId="6" applyNumberFormat="1" applyFont="1" applyFill="1" applyBorder="1" applyAlignment="1">
      <alignment horizontal="center" vertical="center" wrapText="1" readingOrder="1"/>
    </xf>
    <xf numFmtId="0" fontId="9" fillId="3" borderId="16" xfId="0" applyNumberFormat="1" applyFont="1" applyFill="1" applyBorder="1" applyAlignment="1">
      <alignment horizontal="left" vertical="center" wrapText="1" readingOrder="1"/>
    </xf>
    <xf numFmtId="49" fontId="11" fillId="3" borderId="19" xfId="2" applyNumberFormat="1" applyFont="1" applyFill="1" applyBorder="1" applyAlignment="1">
      <alignment horizontal="left" vertical="center" wrapText="1" readingOrder="1"/>
    </xf>
    <xf numFmtId="49" fontId="11" fillId="3" borderId="20" xfId="2" applyNumberFormat="1" applyFont="1" applyFill="1" applyBorder="1" applyAlignment="1">
      <alignment horizontal="left" vertical="center" wrapText="1" readingOrder="1"/>
    </xf>
    <xf numFmtId="49" fontId="11" fillId="3" borderId="22" xfId="2" applyNumberFormat="1" applyFont="1" applyFill="1" applyBorder="1" applyAlignment="1">
      <alignment horizontal="left" vertical="center" wrapText="1" readingOrder="1"/>
    </xf>
    <xf numFmtId="165" fontId="9" fillId="3" borderId="16" xfId="1" applyNumberFormat="1" applyFont="1" applyFill="1" applyBorder="1" applyAlignment="1">
      <alignment horizontal="left" vertical="center" wrapText="1" readingOrder="1"/>
    </xf>
    <xf numFmtId="167" fontId="8" fillId="3" borderId="16" xfId="1" applyNumberFormat="1" applyFont="1" applyFill="1" applyBorder="1" applyAlignment="1">
      <alignment horizontal="center" vertical="center" wrapText="1" readingOrder="1"/>
    </xf>
    <xf numFmtId="167" fontId="9" fillId="3" borderId="16" xfId="1" applyNumberFormat="1" applyFont="1" applyFill="1" applyBorder="1" applyAlignment="1">
      <alignment horizontal="left" vertical="center" wrapText="1" readingOrder="1"/>
    </xf>
    <xf numFmtId="42" fontId="8" fillId="3" borderId="23" xfId="2" applyFont="1" applyFill="1" applyBorder="1" applyAlignment="1">
      <alignment horizontal="center" vertical="center" wrapText="1" readingOrder="1"/>
    </xf>
    <xf numFmtId="42" fontId="8" fillId="3" borderId="24" xfId="2" applyFont="1" applyFill="1" applyBorder="1" applyAlignment="1">
      <alignment horizontal="center" vertical="center" wrapText="1" readingOrder="1"/>
    </xf>
    <xf numFmtId="42" fontId="8" fillId="3" borderId="25" xfId="2" applyFont="1" applyFill="1" applyBorder="1" applyAlignment="1">
      <alignment horizontal="center" vertical="center" wrapText="1" readingOrder="1"/>
    </xf>
    <xf numFmtId="42" fontId="8" fillId="3" borderId="11" xfId="2" applyFont="1" applyFill="1" applyBorder="1" applyAlignment="1">
      <alignment horizontal="center" vertical="center" wrapText="1" readingOrder="1"/>
    </xf>
    <xf numFmtId="42" fontId="8" fillId="3" borderId="12" xfId="2" applyFont="1" applyFill="1" applyBorder="1" applyAlignment="1">
      <alignment horizontal="center" vertical="center" wrapText="1" readingOrder="1"/>
    </xf>
    <xf numFmtId="42" fontId="8" fillId="3" borderId="14" xfId="2" applyFont="1" applyFill="1" applyBorder="1" applyAlignment="1">
      <alignment horizontal="center" vertical="center" wrapText="1" readingOrder="1"/>
    </xf>
    <xf numFmtId="2" fontId="8" fillId="3" borderId="15" xfId="6" applyNumberFormat="1" applyFont="1" applyFill="1" applyBorder="1" applyAlignment="1">
      <alignment horizontal="center" vertical="center" wrapText="1" readingOrder="1"/>
    </xf>
    <xf numFmtId="2" fontId="8" fillId="3" borderId="15" xfId="1" applyNumberFormat="1" applyFont="1" applyFill="1" applyBorder="1" applyAlignment="1">
      <alignment horizontal="center" vertical="center" wrapText="1" readingOrder="1"/>
    </xf>
    <xf numFmtId="2" fontId="8" fillId="3" borderId="16" xfId="1" applyNumberFormat="1" applyFont="1" applyFill="1" applyBorder="1" applyAlignment="1">
      <alignment horizontal="center" vertical="center" wrapText="1" readingOrder="1"/>
    </xf>
    <xf numFmtId="2" fontId="8" fillId="3" borderId="18" xfId="1" applyNumberFormat="1" applyFont="1" applyFill="1" applyBorder="1" applyAlignment="1">
      <alignment horizontal="center" vertical="center" wrapText="1" readingOrder="1"/>
    </xf>
    <xf numFmtId="2" fontId="9" fillId="3" borderId="16" xfId="1" applyNumberFormat="1" applyFont="1" applyFill="1" applyBorder="1" applyAlignment="1">
      <alignment horizontal="left" vertical="center" wrapText="1" readingOrder="1"/>
    </xf>
    <xf numFmtId="2" fontId="8" fillId="3" borderId="17" xfId="6" applyNumberFormat="1" applyFont="1" applyFill="1" applyBorder="1" applyAlignment="1">
      <alignment horizontal="center" vertical="center" wrapText="1" readingOrder="1"/>
    </xf>
    <xf numFmtId="0" fontId="9" fillId="3" borderId="16" xfId="0" applyFont="1" applyFill="1" applyBorder="1" applyAlignment="1">
      <alignment horizontal="left" vertical="center" wrapText="1" readingOrder="1"/>
    </xf>
    <xf numFmtId="164" fontId="9" fillId="3" borderId="16" xfId="3" applyNumberFormat="1" applyFont="1" applyFill="1" applyBorder="1" applyAlignment="1">
      <alignment horizontal="left" vertical="center" wrapText="1" readingOrder="1"/>
    </xf>
    <xf numFmtId="164" fontId="8" fillId="3" borderId="17" xfId="5" applyNumberFormat="1" applyFont="1" applyFill="1" applyBorder="1" applyAlignment="1">
      <alignment horizontal="center" vertical="center" wrapText="1" readingOrder="1"/>
    </xf>
    <xf numFmtId="9" fontId="9" fillId="3" borderId="16" xfId="3" applyFont="1" applyFill="1" applyBorder="1" applyAlignment="1">
      <alignment horizontal="left" vertical="center" wrapText="1" readingOrder="1"/>
    </xf>
    <xf numFmtId="9" fontId="8" fillId="3" borderId="16" xfId="0" applyNumberFormat="1" applyFont="1" applyFill="1" applyBorder="1" applyAlignment="1">
      <alignment horizontal="center" vertical="center" wrapText="1"/>
    </xf>
    <xf numFmtId="9" fontId="9" fillId="3" borderId="16" xfId="0" applyNumberFormat="1" applyFont="1" applyFill="1" applyBorder="1" applyAlignment="1">
      <alignment horizontal="left" vertical="center" wrapText="1" readingOrder="1"/>
    </xf>
    <xf numFmtId="9" fontId="8" fillId="3" borderId="17" xfId="4" applyNumberFormat="1" applyFont="1" applyFill="1" applyBorder="1" applyAlignment="1">
      <alignment horizontal="center" vertical="center" wrapText="1"/>
    </xf>
    <xf numFmtId="0" fontId="7" fillId="0" borderId="7" xfId="4" applyFont="1" applyBorder="1" applyAlignment="1">
      <alignment vertical="center" wrapText="1"/>
    </xf>
    <xf numFmtId="0" fontId="7" fillId="0" borderId="8" xfId="4" applyFont="1" applyBorder="1" applyAlignment="1">
      <alignment vertical="center" wrapText="1"/>
    </xf>
    <xf numFmtId="0" fontId="7" fillId="0" borderId="9" xfId="4" applyFont="1" applyBorder="1" applyAlignment="1">
      <alignment vertical="center" wrapText="1"/>
    </xf>
    <xf numFmtId="165" fontId="8" fillId="3" borderId="7" xfId="6" applyNumberFormat="1" applyFont="1" applyFill="1" applyBorder="1" applyAlignment="1">
      <alignment horizontal="center" vertical="center" wrapText="1" readingOrder="1"/>
    </xf>
    <xf numFmtId="0" fontId="8" fillId="3" borderId="9" xfId="4" applyNumberFormat="1" applyFont="1" applyFill="1" applyBorder="1" applyAlignment="1">
      <alignment horizontal="center" vertical="center" wrapText="1" readingOrder="1"/>
    </xf>
    <xf numFmtId="165" fontId="8" fillId="3" borderId="7" xfId="1" applyNumberFormat="1" applyFont="1" applyFill="1" applyBorder="1" applyAlignment="1">
      <alignment horizontal="center" vertical="center" wrapText="1" readingOrder="1"/>
    </xf>
    <xf numFmtId="165" fontId="8" fillId="3" borderId="8" xfId="1" applyNumberFormat="1" applyFont="1" applyFill="1" applyBorder="1" applyAlignment="1">
      <alignment horizontal="center" vertical="center" wrapText="1" readingOrder="1"/>
    </xf>
    <xf numFmtId="165" fontId="8" fillId="3" borderId="10" xfId="1" applyNumberFormat="1" applyFont="1" applyFill="1" applyBorder="1" applyAlignment="1">
      <alignment horizontal="center" vertical="center" wrapText="1" readingOrder="1"/>
    </xf>
    <xf numFmtId="42" fontId="8" fillId="3" borderId="7" xfId="2" applyFont="1" applyFill="1" applyBorder="1" applyAlignment="1">
      <alignment horizontal="center" vertical="center" wrapText="1" readingOrder="1"/>
    </xf>
    <xf numFmtId="42" fontId="8" fillId="3" borderId="8" xfId="2" applyFont="1" applyFill="1" applyBorder="1" applyAlignment="1">
      <alignment horizontal="center" vertical="center" wrapText="1" readingOrder="1"/>
    </xf>
    <xf numFmtId="42" fontId="8" fillId="3" borderId="10" xfId="2" applyFont="1" applyFill="1" applyBorder="1" applyAlignment="1">
      <alignment horizontal="center" vertical="center" wrapText="1" readingOrder="1"/>
    </xf>
    <xf numFmtId="165" fontId="9" fillId="3" borderId="8" xfId="1" applyNumberFormat="1" applyFont="1" applyFill="1" applyBorder="1" applyAlignment="1">
      <alignment horizontal="left" vertical="center" wrapText="1" readingOrder="1"/>
    </xf>
    <xf numFmtId="165" fontId="8" fillId="3" borderId="9" xfId="6" applyNumberFormat="1" applyFont="1" applyFill="1" applyBorder="1" applyAlignment="1">
      <alignment horizontal="center" vertical="center" wrapText="1" readingOrder="1"/>
    </xf>
    <xf numFmtId="0" fontId="11" fillId="0" borderId="0" xfId="4" applyFont="1"/>
    <xf numFmtId="0" fontId="1" fillId="0" borderId="0" xfId="4" applyFont="1"/>
    <xf numFmtId="0" fontId="6" fillId="2" borderId="26" xfId="4" applyNumberFormat="1" applyFont="1" applyFill="1" applyBorder="1" applyAlignment="1">
      <alignment horizontal="center" vertical="center" wrapText="1"/>
    </xf>
    <xf numFmtId="0" fontId="6" fillId="2" borderId="27" xfId="4" applyNumberFormat="1" applyFont="1" applyFill="1" applyBorder="1" applyAlignment="1">
      <alignment horizontal="center" vertical="center" wrapText="1"/>
    </xf>
    <xf numFmtId="1" fontId="8" fillId="3" borderId="28" xfId="5" applyNumberFormat="1" applyFont="1" applyFill="1" applyBorder="1" applyAlignment="1">
      <alignment horizontal="center" vertical="center" wrapText="1"/>
    </xf>
    <xf numFmtId="1" fontId="8" fillId="3" borderId="29" xfId="5" applyNumberFormat="1" applyFont="1" applyFill="1" applyBorder="1" applyAlignment="1">
      <alignment horizontal="center" vertical="center" wrapText="1"/>
    </xf>
    <xf numFmtId="10" fontId="8" fillId="3" borderId="29" xfId="5" applyNumberFormat="1" applyFont="1" applyFill="1" applyBorder="1" applyAlignment="1">
      <alignment horizontal="center" vertical="center" wrapText="1" readingOrder="1"/>
    </xf>
    <xf numFmtId="165" fontId="8" fillId="3" borderId="29" xfId="6" applyNumberFormat="1" applyFont="1" applyFill="1" applyBorder="1" applyAlignment="1">
      <alignment horizontal="center" vertical="center" wrapText="1" readingOrder="1"/>
    </xf>
    <xf numFmtId="9" fontId="8" fillId="3" borderId="29" xfId="5" applyFont="1" applyFill="1" applyBorder="1" applyAlignment="1">
      <alignment horizontal="center" vertical="center" wrapText="1" readingOrder="1"/>
    </xf>
    <xf numFmtId="0" fontId="8" fillId="3" borderId="29" xfId="4" applyFont="1" applyFill="1" applyBorder="1" applyAlignment="1">
      <alignment horizontal="center" vertical="center" wrapText="1" readingOrder="1"/>
    </xf>
    <xf numFmtId="0" fontId="8" fillId="0" borderId="29" xfId="4" applyFont="1" applyFill="1" applyBorder="1" applyAlignment="1">
      <alignment horizontal="center" vertical="center" wrapText="1" readingOrder="1"/>
    </xf>
    <xf numFmtId="167" fontId="8" fillId="3" borderId="29" xfId="6" applyNumberFormat="1" applyFont="1" applyFill="1" applyBorder="1" applyAlignment="1">
      <alignment horizontal="center" vertical="center" wrapText="1" readingOrder="1"/>
    </xf>
    <xf numFmtId="164" fontId="7" fillId="3" borderId="29" xfId="5" applyNumberFormat="1" applyFont="1" applyFill="1" applyBorder="1" applyAlignment="1">
      <alignment horizontal="center" vertical="center" wrapText="1" readingOrder="1"/>
    </xf>
    <xf numFmtId="3" fontId="8" fillId="3" borderId="29" xfId="6" applyNumberFormat="1" applyFont="1" applyFill="1" applyBorder="1" applyAlignment="1">
      <alignment horizontal="center" vertical="center" wrapText="1" readingOrder="1"/>
    </xf>
    <xf numFmtId="0" fontId="8" fillId="3" borderId="29" xfId="4" applyNumberFormat="1" applyFont="1" applyFill="1" applyBorder="1" applyAlignment="1">
      <alignment horizontal="center" vertical="center" wrapText="1" readingOrder="1"/>
    </xf>
    <xf numFmtId="2" fontId="8" fillId="3" borderId="29" xfId="6" applyNumberFormat="1" applyFont="1" applyFill="1" applyBorder="1" applyAlignment="1">
      <alignment horizontal="center" vertical="center" wrapText="1" readingOrder="1"/>
    </xf>
    <xf numFmtId="164" fontId="8" fillId="3" borderId="29" xfId="5" applyNumberFormat="1" applyFont="1" applyFill="1" applyBorder="1" applyAlignment="1">
      <alignment horizontal="center" vertical="center" wrapText="1" readingOrder="1"/>
    </xf>
    <xf numFmtId="9" fontId="8" fillId="3" borderId="29" xfId="4" applyNumberFormat="1" applyFont="1" applyFill="1" applyBorder="1" applyAlignment="1">
      <alignment horizontal="center" vertical="center" wrapText="1"/>
    </xf>
    <xf numFmtId="165" fontId="8" fillId="3" borderId="27" xfId="6" applyNumberFormat="1" applyFont="1" applyFill="1" applyBorder="1" applyAlignment="1">
      <alignment horizontal="center" vertical="center" wrapText="1" readingOrder="1"/>
    </xf>
  </cellXfs>
  <cellStyles count="7">
    <cellStyle name="Millares" xfId="1" builtinId="3"/>
    <cellStyle name="Millares 2" xfId="6"/>
    <cellStyle name="Moneda [0]" xfId="2" builtinId="7"/>
    <cellStyle name="Normal" xfId="0" builtinId="0"/>
    <cellStyle name="Normal 2" xfId="4"/>
    <cellStyle name="Porcentaje" xfId="3" builtinId="5"/>
    <cellStyle name="Porcentaj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guimiento_PES_2017-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sumen (2)"/>
      <sheetName val="PES 2015-2018"/>
      <sheetName val="Totales"/>
      <sheetName val="PES 2015-2018 (2)"/>
      <sheetName val="Totales (2)"/>
      <sheetName val="PES Dic2017"/>
      <sheetName val="Resumen (v1)"/>
    </sheetNames>
    <sheetDataSet>
      <sheetData sheetId="0"/>
      <sheetData sheetId="1"/>
      <sheetData sheetId="2"/>
      <sheetData sheetId="3">
        <row r="27">
          <cell r="A27" t="str">
            <v>Crecimiento Verde</v>
          </cell>
          <cell r="B27" t="str">
            <v>Infraestructura competitiva, interconectada, ambientalemente sostenible y territorial</v>
          </cell>
          <cell r="C27" t="str">
            <v>Desarrollar una infraestructura competitiva que  fortalezca su conectividad, con especial énfasis en las necesidades y realidades de los territorios y enmarcado en el crecimiento verde.</v>
          </cell>
          <cell r="D27" t="str">
            <v>Formulación, promoción e implementación de lineamientos de crecimiento verde para el sector con criterios de mitigación y  adaptación que permitan el desarrollo sectorial de manera eficiente resiliente y bajo en Carbono</v>
          </cell>
        </row>
        <row r="28">
          <cell r="A28" t="str">
            <v>Infraestructura y competitividad estratégica</v>
          </cell>
          <cell r="B28" t="str">
            <v>TRANSPORTE COMPETITIVO EN TODA SUS MODALIDADES</v>
          </cell>
          <cell r="C28" t="str">
            <v>Aumentar la competitividad del transporte de carga y de pasajeros , consolidando una red de servicios y logística intermodal y/o multimodal eficiente y conectada en toda sus modos, bajo un enfoque de crecimiento verde</v>
          </cell>
          <cell r="D28" t="str">
            <v xml:space="preserve">Contrucción, mejoramiento y mantenimiento  de la infraestructura vial nacional primaria </v>
          </cell>
        </row>
        <row r="29">
          <cell r="A29" t="str">
            <v>Buen Gobierno</v>
          </cell>
          <cell r="B29" t="str">
            <v>FORTALECIMIENTO INSTITUCIONAL</v>
          </cell>
          <cell r="C29" t="str">
            <v>Desarrollar la política nacional de transporte urbano, metropolitano, enmarcada en el principio de accesibilidad, desarrollo sosenible, autosostenibilidad fiananciera y calidad.</v>
          </cell>
          <cell r="D29" t="str">
            <v>Desarrollar estrategias logísticas que permitan mejorar la competitividad en el transporte de carga</v>
          </cell>
        </row>
        <row r="30">
          <cell r="A30" t="str">
            <v>Competitividad e infraestructura estratégicas</v>
          </cell>
          <cell r="B30" t="str">
            <v>PLANEACIÓN DE LARGO PLAZO, REGULACIÓN, CONTROL Y VIGILANCIA MODERNO CENTRADO EN LOS CIUDADANOS</v>
          </cell>
          <cell r="C30" t="str">
            <v>Fortalecer las capacidades institucionales del sector, con un enfoque de gestión pública orientado a resultados</v>
          </cell>
          <cell r="D30" t="str">
            <v>Contrucción y mejoramiento de la infraestructura asociada al transporte público</v>
          </cell>
        </row>
        <row r="31">
          <cell r="B31" t="str">
            <v>SEGURIDAD VIAL</v>
          </cell>
          <cell r="C31" t="str">
            <v>Definir las prioridades del país en materia  de tránsito,  transporte e infraestructura para los próximos 20 años</v>
          </cell>
          <cell r="D31" t="str">
            <v>Consolidación de los SITM, los SETP, los SITP y los SITR que se encuentran en operación</v>
          </cell>
        </row>
        <row r="32">
          <cell r="C32" t="str">
            <v>Disminuir la accidentalidad, morbilidad y mortalidad por eventos de transporte, transito e infraestructura en todos sus modos</v>
          </cell>
          <cell r="D32" t="str">
            <v xml:space="preserve">Implementación de la política de equipamento de transporte terrestre automotor </v>
          </cell>
        </row>
        <row r="33">
          <cell r="C33" t="str">
            <v>Mejorar las acciones de regulación, control y vigilancia del Sector Transporte</v>
          </cell>
          <cell r="D33" t="str">
            <v>Mejoramiento, rehabilitación y ampliación de la Red Férrea/ Recuperación de la navegabiliad e infraestructura de los principales corredores fluviales</v>
          </cell>
        </row>
        <row r="34">
          <cell r="D34" t="str">
            <v>Desarrollar estrategias logísticas que permitan la competitividad en el transporte de carga</v>
          </cell>
        </row>
        <row r="35">
          <cell r="D35" t="str">
            <v>Implementación de la Estrategia de Gobierno en Línea en todas las entidades del sector</v>
          </cell>
        </row>
        <row r="36">
          <cell r="D36" t="str">
            <v xml:space="preserve">Implementación de la Estrategia de presupuesto orientado a resultados
</v>
          </cell>
        </row>
        <row r="37">
          <cell r="D37" t="str">
            <v>Formulación del Plan Maestro de Transporte Intermodal (PMTI)</v>
          </cell>
        </row>
        <row r="38">
          <cell r="D38" t="str">
            <v>Implementación de la Política Nacional de Seguridad Vial</v>
          </cell>
        </row>
        <row r="39">
          <cell r="D39" t="str">
            <v>Modernización de la infraestructura aeroportuaria y aeronáutica</v>
          </cell>
        </row>
        <row r="40">
          <cell r="D40" t="str">
            <v>Contrucción, mejoramiento y mantenimiento  de la infraestructura vial nacional primaria</v>
          </cell>
        </row>
        <row r="41">
          <cell r="D41" t="str">
            <v>Intervención de la infrastructura vial regional secundiaria y terciaria</v>
          </cell>
        </row>
        <row r="42">
          <cell r="D42" t="str">
            <v>Modernización y adecuación de accesos a la infraestructura portuaria marítima</v>
          </cell>
        </row>
        <row r="43">
          <cell r="D43" t="str">
            <v>Recuperación de la navegabiliad e infraestructura de los principales corredores fluviales</v>
          </cell>
        </row>
        <row r="44">
          <cell r="D44" t="str">
            <v>Promoción de la inversión privada en modos NO carretero</v>
          </cell>
        </row>
        <row r="45">
          <cell r="D45" t="str">
            <v>Mejoramiento, rehabilitación y ampliación de la Red Férrea</v>
          </cell>
        </row>
        <row r="46">
          <cell r="D46" t="str">
            <v>Fortalecimiento de instrumentos para mejorar el servicio de transporte de carga y pasajeros en el país</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abSelected="1" zoomScale="90" zoomScaleNormal="90" workbookViewId="0">
      <pane ySplit="5" topLeftCell="A6" activePane="bottomLeft" state="frozen"/>
      <selection sqref="A1:Q1"/>
      <selection pane="bottomLeft" sqref="A1:W1"/>
    </sheetView>
  </sheetViews>
  <sheetFormatPr baseColWidth="10" defaultRowHeight="15" x14ac:dyDescent="0.25"/>
  <cols>
    <col min="1" max="1" width="29.28515625" style="2" customWidth="1"/>
    <col min="2" max="2" width="40.42578125" style="2" customWidth="1"/>
    <col min="3" max="3" width="54" style="2" customWidth="1"/>
    <col min="4" max="4" width="29.28515625" style="2" customWidth="1"/>
    <col min="5" max="5" width="55.28515625" style="2" customWidth="1"/>
    <col min="6" max="6" width="22.28515625" style="2" customWidth="1"/>
    <col min="7" max="7" width="41.42578125" style="2" customWidth="1"/>
    <col min="8" max="9" width="15.7109375" style="2" customWidth="1"/>
    <col min="10" max="13" width="14.7109375" style="2" customWidth="1"/>
    <col min="14" max="17" width="14.7109375" customWidth="1"/>
    <col min="18" max="20" width="14.7109375" style="2" customWidth="1"/>
    <col min="21" max="21" width="40.7109375" style="4" customWidth="1"/>
    <col min="22" max="22" width="16.140625" style="2" bestFit="1" customWidth="1"/>
    <col min="23" max="23" width="15.7109375" style="2" customWidth="1"/>
    <col min="24" max="16384" width="11.42578125" style="2"/>
  </cols>
  <sheetData>
    <row r="1" spans="1:23" ht="23.25" x14ac:dyDescent="0.25">
      <c r="A1" s="1" t="s">
        <v>0</v>
      </c>
      <c r="B1" s="1"/>
      <c r="C1" s="1"/>
      <c r="D1" s="1"/>
      <c r="E1" s="1"/>
      <c r="F1" s="1"/>
      <c r="G1" s="1"/>
      <c r="H1" s="1"/>
      <c r="I1" s="1"/>
      <c r="J1" s="1"/>
      <c r="K1" s="1"/>
      <c r="L1" s="1"/>
      <c r="M1" s="1"/>
      <c r="N1" s="1"/>
      <c r="O1" s="1"/>
      <c r="P1" s="1"/>
      <c r="Q1" s="1"/>
      <c r="R1" s="1"/>
      <c r="S1" s="1"/>
      <c r="T1" s="1"/>
      <c r="U1" s="1"/>
      <c r="V1" s="1"/>
      <c r="W1" s="1"/>
    </row>
    <row r="2" spans="1:23" ht="21" x14ac:dyDescent="0.25">
      <c r="A2" s="3" t="s">
        <v>1</v>
      </c>
      <c r="B2" s="3"/>
      <c r="C2" s="3"/>
      <c r="D2" s="3"/>
      <c r="E2" s="3"/>
      <c r="F2" s="3"/>
      <c r="G2" s="3"/>
      <c r="H2" s="3"/>
      <c r="I2" s="3"/>
      <c r="J2" s="3"/>
      <c r="K2" s="3"/>
      <c r="L2" s="3"/>
      <c r="M2" s="3"/>
      <c r="N2" s="3"/>
      <c r="O2" s="3"/>
      <c r="P2" s="3"/>
      <c r="Q2" s="3"/>
      <c r="R2" s="3"/>
      <c r="S2" s="3"/>
      <c r="T2" s="3"/>
      <c r="U2" s="3"/>
      <c r="V2" s="3"/>
      <c r="W2" s="3"/>
    </row>
    <row r="3" spans="1:23" ht="15.75" thickBot="1" x14ac:dyDescent="0.3">
      <c r="A3" s="2" t="s">
        <v>2</v>
      </c>
    </row>
    <row r="4" spans="1:23" ht="22.5" customHeight="1" x14ac:dyDescent="0.25">
      <c r="A4" s="5" t="s">
        <v>3</v>
      </c>
      <c r="B4" s="6" t="s">
        <v>4</v>
      </c>
      <c r="C4" s="6" t="s">
        <v>5</v>
      </c>
      <c r="D4" s="6" t="s">
        <v>6</v>
      </c>
      <c r="E4" s="6" t="s">
        <v>7</v>
      </c>
      <c r="F4" s="6" t="s">
        <v>8</v>
      </c>
      <c r="G4" s="7" t="s">
        <v>9</v>
      </c>
      <c r="H4" s="8" t="s">
        <v>10</v>
      </c>
      <c r="I4" s="9" t="s">
        <v>11</v>
      </c>
      <c r="J4" s="8" t="s">
        <v>12</v>
      </c>
      <c r="K4" s="10"/>
      <c r="L4" s="10"/>
      <c r="M4" s="11"/>
      <c r="N4" s="12" t="s">
        <v>13</v>
      </c>
      <c r="O4" s="13"/>
      <c r="P4" s="13"/>
      <c r="Q4" s="14"/>
      <c r="R4" s="15" t="s">
        <v>14</v>
      </c>
      <c r="S4" s="16"/>
      <c r="T4" s="16"/>
      <c r="U4" s="16"/>
      <c r="V4" s="16"/>
      <c r="W4" s="153" t="s">
        <v>15</v>
      </c>
    </row>
    <row r="5" spans="1:23" ht="16.5" thickBot="1" x14ac:dyDescent="0.3">
      <c r="A5" s="17"/>
      <c r="B5" s="18"/>
      <c r="C5" s="18"/>
      <c r="D5" s="18"/>
      <c r="E5" s="18"/>
      <c r="F5" s="18"/>
      <c r="G5" s="19"/>
      <c r="H5" s="20"/>
      <c r="I5" s="21"/>
      <c r="J5" s="22">
        <v>2015</v>
      </c>
      <c r="K5" s="23">
        <v>2016</v>
      </c>
      <c r="L5" s="23">
        <v>2017</v>
      </c>
      <c r="M5" s="24">
        <v>2018</v>
      </c>
      <c r="N5" s="25">
        <v>2015</v>
      </c>
      <c r="O5" s="26">
        <v>2016</v>
      </c>
      <c r="P5" s="26">
        <v>2017</v>
      </c>
      <c r="Q5" s="27">
        <v>2018</v>
      </c>
      <c r="R5" s="22">
        <v>2015</v>
      </c>
      <c r="S5" s="23">
        <v>2016</v>
      </c>
      <c r="T5" s="23">
        <v>2017</v>
      </c>
      <c r="U5" s="23" t="s">
        <v>16</v>
      </c>
      <c r="V5" s="28">
        <v>2018</v>
      </c>
      <c r="W5" s="154"/>
    </row>
    <row r="6" spans="1:23" ht="242.25" x14ac:dyDescent="0.25">
      <c r="A6" s="29" t="s">
        <v>17</v>
      </c>
      <c r="B6" s="30" t="s">
        <v>18</v>
      </c>
      <c r="C6" s="30" t="s">
        <v>19</v>
      </c>
      <c r="D6" s="30" t="s">
        <v>20</v>
      </c>
      <c r="E6" s="30" t="s">
        <v>21</v>
      </c>
      <c r="F6" s="30" t="s">
        <v>22</v>
      </c>
      <c r="G6" s="31" t="s">
        <v>23</v>
      </c>
      <c r="H6" s="32">
        <v>6</v>
      </c>
      <c r="I6" s="33">
        <v>0</v>
      </c>
      <c r="J6" s="34">
        <v>0</v>
      </c>
      <c r="K6" s="35">
        <v>2</v>
      </c>
      <c r="L6" s="35">
        <v>2</v>
      </c>
      <c r="M6" s="36">
        <v>2</v>
      </c>
      <c r="N6" s="37">
        <v>0</v>
      </c>
      <c r="O6" s="38">
        <v>1300</v>
      </c>
      <c r="P6" s="38">
        <v>1000</v>
      </c>
      <c r="Q6" s="39">
        <v>500</v>
      </c>
      <c r="R6" s="34">
        <v>1</v>
      </c>
      <c r="S6" s="40">
        <v>2</v>
      </c>
      <c r="T6" s="40">
        <v>4</v>
      </c>
      <c r="U6" s="41" t="s">
        <v>24</v>
      </c>
      <c r="V6" s="42"/>
      <c r="W6" s="155">
        <v>7</v>
      </c>
    </row>
    <row r="7" spans="1:23" ht="114.75" x14ac:dyDescent="0.25">
      <c r="A7" s="43" t="s">
        <v>17</v>
      </c>
      <c r="B7" s="44" t="s">
        <v>18</v>
      </c>
      <c r="C7" s="44" t="s">
        <v>19</v>
      </c>
      <c r="D7" s="44" t="s">
        <v>20</v>
      </c>
      <c r="E7" s="44" t="s">
        <v>21</v>
      </c>
      <c r="F7" s="44" t="s">
        <v>22</v>
      </c>
      <c r="G7" s="45" t="s">
        <v>25</v>
      </c>
      <c r="H7" s="46">
        <v>6</v>
      </c>
      <c r="I7" s="47">
        <v>0</v>
      </c>
      <c r="J7" s="48">
        <v>0</v>
      </c>
      <c r="K7" s="49">
        <v>2</v>
      </c>
      <c r="L7" s="49">
        <v>2</v>
      </c>
      <c r="M7" s="50">
        <v>2</v>
      </c>
      <c r="N7" s="51" t="s">
        <v>26</v>
      </c>
      <c r="O7" s="52" t="s">
        <v>26</v>
      </c>
      <c r="P7" s="52" t="s">
        <v>26</v>
      </c>
      <c r="Q7" s="53" t="s">
        <v>26</v>
      </c>
      <c r="R7" s="48">
        <v>1</v>
      </c>
      <c r="S7" s="54">
        <v>2</v>
      </c>
      <c r="T7" s="54">
        <v>2</v>
      </c>
      <c r="U7" s="55" t="s">
        <v>27</v>
      </c>
      <c r="V7" s="56"/>
      <c r="W7" s="156">
        <v>5</v>
      </c>
    </row>
    <row r="8" spans="1:23" ht="76.5" x14ac:dyDescent="0.25">
      <c r="A8" s="43" t="s">
        <v>28</v>
      </c>
      <c r="B8" s="44" t="s">
        <v>29</v>
      </c>
      <c r="C8" s="44" t="s">
        <v>19</v>
      </c>
      <c r="D8" s="44" t="s">
        <v>20</v>
      </c>
      <c r="E8" s="44" t="s">
        <v>30</v>
      </c>
      <c r="F8" s="44" t="s">
        <v>22</v>
      </c>
      <c r="G8" s="45" t="s">
        <v>31</v>
      </c>
      <c r="H8" s="57">
        <v>0.6</v>
      </c>
      <c r="I8" s="58">
        <v>0.49</v>
      </c>
      <c r="J8" s="59">
        <v>0.52</v>
      </c>
      <c r="K8" s="60">
        <v>0.55000000000000004</v>
      </c>
      <c r="L8" s="60">
        <v>0.56999999999999995</v>
      </c>
      <c r="M8" s="61">
        <v>0.6</v>
      </c>
      <c r="N8" s="62" t="s">
        <v>32</v>
      </c>
      <c r="O8" s="63"/>
      <c r="P8" s="63"/>
      <c r="Q8" s="64"/>
      <c r="R8" s="59">
        <v>0.53769999999999996</v>
      </c>
      <c r="S8" s="65">
        <v>0.5827</v>
      </c>
      <c r="T8" s="65">
        <v>0.59550000000000003</v>
      </c>
      <c r="U8" s="66" t="s">
        <v>33</v>
      </c>
      <c r="V8" s="67"/>
      <c r="W8" s="157">
        <v>0.59550000000000003</v>
      </c>
    </row>
    <row r="9" spans="1:23" ht="76.5" x14ac:dyDescent="0.25">
      <c r="A9" s="43" t="s">
        <v>28</v>
      </c>
      <c r="B9" s="44" t="s">
        <v>29</v>
      </c>
      <c r="C9" s="44" t="s">
        <v>19</v>
      </c>
      <c r="D9" s="44" t="s">
        <v>20</v>
      </c>
      <c r="E9" s="44" t="s">
        <v>30</v>
      </c>
      <c r="F9" s="44" t="s">
        <v>22</v>
      </c>
      <c r="G9" s="45" t="s">
        <v>34</v>
      </c>
      <c r="H9" s="68">
        <v>3296</v>
      </c>
      <c r="I9" s="69">
        <v>1962</v>
      </c>
      <c r="J9" s="70">
        <v>2302</v>
      </c>
      <c r="K9" s="71">
        <v>2632</v>
      </c>
      <c r="L9" s="71">
        <v>2963</v>
      </c>
      <c r="M9" s="72">
        <v>3296</v>
      </c>
      <c r="N9" s="62" t="s">
        <v>35</v>
      </c>
      <c r="O9" s="63"/>
      <c r="P9" s="63"/>
      <c r="Q9" s="64"/>
      <c r="R9" s="70">
        <v>2234</v>
      </c>
      <c r="S9" s="71">
        <v>2483.5300000000002</v>
      </c>
      <c r="T9" s="71">
        <v>2598.66</v>
      </c>
      <c r="U9" s="73" t="s">
        <v>36</v>
      </c>
      <c r="V9" s="69"/>
      <c r="W9" s="158">
        <v>2598.66</v>
      </c>
    </row>
    <row r="10" spans="1:23" ht="78.75" x14ac:dyDescent="0.25">
      <c r="A10" s="43" t="s">
        <v>28</v>
      </c>
      <c r="B10" s="44" t="s">
        <v>29</v>
      </c>
      <c r="C10" s="44" t="s">
        <v>37</v>
      </c>
      <c r="D10" s="44" t="s">
        <v>20</v>
      </c>
      <c r="E10" s="44" t="s">
        <v>38</v>
      </c>
      <c r="F10" s="44" t="s">
        <v>22</v>
      </c>
      <c r="G10" s="45" t="s">
        <v>39</v>
      </c>
      <c r="H10" s="68">
        <v>6</v>
      </c>
      <c r="I10" s="47">
        <v>0</v>
      </c>
      <c r="J10" s="70"/>
      <c r="K10" s="71"/>
      <c r="L10" s="71"/>
      <c r="M10" s="72">
        <v>6</v>
      </c>
      <c r="N10" s="51"/>
      <c r="O10" s="52">
        <v>899.14</v>
      </c>
      <c r="P10" s="52">
        <v>0</v>
      </c>
      <c r="Q10" s="53">
        <v>0</v>
      </c>
      <c r="R10" s="70"/>
      <c r="S10" s="71">
        <v>6</v>
      </c>
      <c r="T10" s="71"/>
      <c r="U10" s="73"/>
      <c r="V10" s="69"/>
      <c r="W10" s="158">
        <v>6</v>
      </c>
    </row>
    <row r="11" spans="1:23" ht="89.25" x14ac:dyDescent="0.25">
      <c r="A11" s="43" t="s">
        <v>28</v>
      </c>
      <c r="B11" s="44" t="s">
        <v>40</v>
      </c>
      <c r="C11" s="44" t="s">
        <v>37</v>
      </c>
      <c r="D11" s="44" t="s">
        <v>20</v>
      </c>
      <c r="E11" s="44" t="s">
        <v>41</v>
      </c>
      <c r="F11" s="44" t="s">
        <v>22</v>
      </c>
      <c r="G11" s="45" t="s">
        <v>42</v>
      </c>
      <c r="H11" s="57">
        <v>0.4</v>
      </c>
      <c r="I11" s="74">
        <v>0.27</v>
      </c>
      <c r="J11" s="59">
        <v>0.3</v>
      </c>
      <c r="K11" s="60">
        <v>0.33</v>
      </c>
      <c r="L11" s="60">
        <v>0.36</v>
      </c>
      <c r="M11" s="61">
        <v>0.4</v>
      </c>
      <c r="N11" s="75" t="s">
        <v>43</v>
      </c>
      <c r="O11" s="76"/>
      <c r="P11" s="76"/>
      <c r="Q11" s="77"/>
      <c r="R11" s="59">
        <v>0.3</v>
      </c>
      <c r="S11" s="60">
        <v>0.32</v>
      </c>
      <c r="T11" s="60">
        <v>0.30719999999999997</v>
      </c>
      <c r="U11" s="78" t="s">
        <v>44</v>
      </c>
      <c r="V11" s="74"/>
      <c r="W11" s="159">
        <v>0.30719999999999997</v>
      </c>
    </row>
    <row r="12" spans="1:23" ht="78.75" x14ac:dyDescent="0.25">
      <c r="A12" s="43" t="s">
        <v>28</v>
      </c>
      <c r="B12" s="44" t="s">
        <v>40</v>
      </c>
      <c r="C12" s="44" t="s">
        <v>37</v>
      </c>
      <c r="D12" s="44" t="s">
        <v>20</v>
      </c>
      <c r="E12" s="44" t="s">
        <v>41</v>
      </c>
      <c r="F12" s="44" t="s">
        <v>22</v>
      </c>
      <c r="G12" s="45" t="s">
        <v>45</v>
      </c>
      <c r="H12" s="68">
        <v>908</v>
      </c>
      <c r="I12" s="47">
        <v>854</v>
      </c>
      <c r="J12" s="70">
        <v>867</v>
      </c>
      <c r="K12" s="71">
        <v>880</v>
      </c>
      <c r="L12" s="71">
        <v>893</v>
      </c>
      <c r="M12" s="72">
        <v>908</v>
      </c>
      <c r="N12" s="79" t="s">
        <v>46</v>
      </c>
      <c r="O12" s="80"/>
      <c r="P12" s="80"/>
      <c r="Q12" s="81"/>
      <c r="R12" s="70">
        <v>875.41</v>
      </c>
      <c r="S12" s="71">
        <v>980.73</v>
      </c>
      <c r="T12" s="71">
        <v>1019.42</v>
      </c>
      <c r="U12" s="73" t="s">
        <v>47</v>
      </c>
      <c r="V12" s="69"/>
      <c r="W12" s="158">
        <v>1019.42</v>
      </c>
    </row>
    <row r="13" spans="1:23" ht="76.5" x14ac:dyDescent="0.25">
      <c r="A13" s="43" t="s">
        <v>28</v>
      </c>
      <c r="B13" s="44" t="s">
        <v>40</v>
      </c>
      <c r="C13" s="44" t="s">
        <v>48</v>
      </c>
      <c r="D13" s="44" t="s">
        <v>20</v>
      </c>
      <c r="E13" s="44" t="s">
        <v>49</v>
      </c>
      <c r="F13" s="44" t="s">
        <v>22</v>
      </c>
      <c r="G13" s="45" t="s">
        <v>50</v>
      </c>
      <c r="H13" s="82">
        <v>44</v>
      </c>
      <c r="I13" s="47">
        <v>31</v>
      </c>
      <c r="J13" s="83">
        <v>35</v>
      </c>
      <c r="K13" s="84">
        <v>36</v>
      </c>
      <c r="L13" s="84">
        <v>40</v>
      </c>
      <c r="M13" s="85">
        <v>44</v>
      </c>
      <c r="N13" s="79" t="s">
        <v>51</v>
      </c>
      <c r="O13" s="80"/>
      <c r="P13" s="80"/>
      <c r="Q13" s="81"/>
      <c r="R13" s="83">
        <v>35</v>
      </c>
      <c r="S13" s="84">
        <v>35</v>
      </c>
      <c r="T13" s="84">
        <v>36</v>
      </c>
      <c r="U13" s="86" t="s">
        <v>52</v>
      </c>
      <c r="V13" s="87"/>
      <c r="W13" s="160">
        <v>36</v>
      </c>
    </row>
    <row r="14" spans="1:23" ht="78.75" x14ac:dyDescent="0.25">
      <c r="A14" s="43" t="s">
        <v>28</v>
      </c>
      <c r="B14" s="44" t="s">
        <v>29</v>
      </c>
      <c r="C14" s="44" t="s">
        <v>37</v>
      </c>
      <c r="D14" s="44" t="s">
        <v>20</v>
      </c>
      <c r="E14" s="44" t="s">
        <v>53</v>
      </c>
      <c r="F14" s="44" t="s">
        <v>22</v>
      </c>
      <c r="G14" s="45" t="s">
        <v>54</v>
      </c>
      <c r="H14" s="88">
        <v>15</v>
      </c>
      <c r="I14" s="47">
        <v>19</v>
      </c>
      <c r="J14" s="89">
        <v>18</v>
      </c>
      <c r="K14" s="90">
        <v>17</v>
      </c>
      <c r="L14" s="90">
        <v>16</v>
      </c>
      <c r="M14" s="91">
        <v>15</v>
      </c>
      <c r="N14" s="51" t="s">
        <v>26</v>
      </c>
      <c r="O14" s="52" t="s">
        <v>26</v>
      </c>
      <c r="P14" s="52" t="s">
        <v>26</v>
      </c>
      <c r="Q14" s="53" t="s">
        <v>26</v>
      </c>
      <c r="R14" s="89">
        <v>19</v>
      </c>
      <c r="S14" s="84">
        <v>18</v>
      </c>
      <c r="T14" s="90">
        <v>18</v>
      </c>
      <c r="U14" s="92" t="s">
        <v>55</v>
      </c>
      <c r="V14" s="93"/>
      <c r="W14" s="161">
        <v>18</v>
      </c>
    </row>
    <row r="15" spans="1:23" ht="114.75" x14ac:dyDescent="0.25">
      <c r="A15" s="43" t="s">
        <v>28</v>
      </c>
      <c r="B15" s="44" t="s">
        <v>29</v>
      </c>
      <c r="C15" s="44" t="s">
        <v>37</v>
      </c>
      <c r="D15" s="44" t="s">
        <v>20</v>
      </c>
      <c r="E15" s="44" t="s">
        <v>56</v>
      </c>
      <c r="F15" s="44" t="s">
        <v>22</v>
      </c>
      <c r="G15" s="45" t="s">
        <v>57</v>
      </c>
      <c r="H15" s="82">
        <v>2.8</v>
      </c>
      <c r="I15" s="47">
        <v>0</v>
      </c>
      <c r="J15" s="83">
        <v>1.6</v>
      </c>
      <c r="K15" s="84">
        <v>1.7</v>
      </c>
      <c r="L15" s="84">
        <v>1.8</v>
      </c>
      <c r="M15" s="85">
        <v>2.8</v>
      </c>
      <c r="N15" s="51">
        <v>0</v>
      </c>
      <c r="O15" s="52">
        <v>0</v>
      </c>
      <c r="P15" s="52">
        <v>0</v>
      </c>
      <c r="Q15" s="53">
        <v>0</v>
      </c>
      <c r="R15" s="83">
        <v>2.89</v>
      </c>
      <c r="S15" s="84">
        <v>3.3</v>
      </c>
      <c r="T15" s="84">
        <v>1.91</v>
      </c>
      <c r="U15" s="86" t="s">
        <v>58</v>
      </c>
      <c r="V15" s="87"/>
      <c r="W15" s="160">
        <v>1.91</v>
      </c>
    </row>
    <row r="16" spans="1:23" ht="78.75" x14ac:dyDescent="0.25">
      <c r="A16" s="43" t="s">
        <v>28</v>
      </c>
      <c r="B16" s="44" t="s">
        <v>29</v>
      </c>
      <c r="C16" s="44" t="s">
        <v>37</v>
      </c>
      <c r="D16" s="44" t="s">
        <v>20</v>
      </c>
      <c r="E16" s="44" t="s">
        <v>59</v>
      </c>
      <c r="F16" s="44" t="s">
        <v>22</v>
      </c>
      <c r="G16" s="45" t="s">
        <v>60</v>
      </c>
      <c r="H16" s="68">
        <v>8000000</v>
      </c>
      <c r="I16" s="47">
        <v>0</v>
      </c>
      <c r="J16" s="70">
        <v>5000000</v>
      </c>
      <c r="K16" s="71">
        <v>6000000</v>
      </c>
      <c r="L16" s="71">
        <v>7000000</v>
      </c>
      <c r="M16" s="72">
        <v>8000000</v>
      </c>
      <c r="N16" s="51">
        <v>172.05</v>
      </c>
      <c r="O16" s="52">
        <v>266.32</v>
      </c>
      <c r="P16" s="52">
        <v>375.4</v>
      </c>
      <c r="Q16" s="53">
        <v>102</v>
      </c>
      <c r="R16" s="70">
        <v>6657535</v>
      </c>
      <c r="S16" s="71">
        <v>7718601</v>
      </c>
      <c r="T16" s="71">
        <v>7980008</v>
      </c>
      <c r="U16" s="73" t="s">
        <v>61</v>
      </c>
      <c r="V16" s="69"/>
      <c r="W16" s="158">
        <v>7980008</v>
      </c>
    </row>
    <row r="17" spans="1:23" ht="47.25" x14ac:dyDescent="0.25">
      <c r="A17" s="43" t="s">
        <v>62</v>
      </c>
      <c r="B17" s="44" t="s">
        <v>63</v>
      </c>
      <c r="C17" s="44" t="s">
        <v>64</v>
      </c>
      <c r="D17" s="44" t="s">
        <v>65</v>
      </c>
      <c r="E17" s="44" t="s">
        <v>66</v>
      </c>
      <c r="F17" s="44" t="s">
        <v>22</v>
      </c>
      <c r="G17" s="45" t="s">
        <v>67</v>
      </c>
      <c r="H17" s="68">
        <v>100</v>
      </c>
      <c r="I17" s="47">
        <v>0</v>
      </c>
      <c r="J17" s="59"/>
      <c r="K17" s="60"/>
      <c r="L17" s="60"/>
      <c r="M17" s="61">
        <v>1</v>
      </c>
      <c r="N17" s="51">
        <v>0</v>
      </c>
      <c r="O17" s="52">
        <v>0</v>
      </c>
      <c r="P17" s="52">
        <v>0</v>
      </c>
      <c r="Q17" s="53">
        <v>0</v>
      </c>
      <c r="R17" s="94">
        <v>0.51300000000000001</v>
      </c>
      <c r="S17" s="95">
        <v>0.57699999999999996</v>
      </c>
      <c r="T17" s="95"/>
      <c r="U17" s="96" t="s">
        <v>68</v>
      </c>
      <c r="V17" s="97"/>
      <c r="W17" s="162">
        <v>57.7</v>
      </c>
    </row>
    <row r="18" spans="1:23" ht="140.25" x14ac:dyDescent="0.25">
      <c r="A18" s="43" t="s">
        <v>62</v>
      </c>
      <c r="B18" s="44" t="s">
        <v>63</v>
      </c>
      <c r="C18" s="44" t="s">
        <v>64</v>
      </c>
      <c r="D18" s="44" t="s">
        <v>69</v>
      </c>
      <c r="E18" s="44" t="s">
        <v>70</v>
      </c>
      <c r="F18" s="44" t="s">
        <v>22</v>
      </c>
      <c r="G18" s="45" t="s">
        <v>71</v>
      </c>
      <c r="H18" s="98">
        <v>0.95</v>
      </c>
      <c r="I18" s="47">
        <v>0</v>
      </c>
      <c r="J18" s="99"/>
      <c r="K18" s="100"/>
      <c r="L18" s="100"/>
      <c r="M18" s="101">
        <v>0.95</v>
      </c>
      <c r="N18" s="51">
        <v>0</v>
      </c>
      <c r="O18" s="52">
        <v>0</v>
      </c>
      <c r="P18" s="52">
        <v>0</v>
      </c>
      <c r="Q18" s="53">
        <v>0</v>
      </c>
      <c r="R18" s="102">
        <v>0.85582278031372283</v>
      </c>
      <c r="S18" s="103">
        <v>0.88719999999999999</v>
      </c>
      <c r="T18" s="103">
        <v>0.754</v>
      </c>
      <c r="U18" s="104" t="s">
        <v>72</v>
      </c>
      <c r="V18" s="105"/>
      <c r="W18" s="163">
        <v>0.754</v>
      </c>
    </row>
    <row r="19" spans="1:23" ht="78.75" x14ac:dyDescent="0.25">
      <c r="A19" s="43" t="s">
        <v>28</v>
      </c>
      <c r="B19" s="44" t="s">
        <v>29</v>
      </c>
      <c r="C19" s="44" t="s">
        <v>37</v>
      </c>
      <c r="D19" s="44" t="s">
        <v>20</v>
      </c>
      <c r="E19" s="44" t="s">
        <v>38</v>
      </c>
      <c r="F19" s="44" t="s">
        <v>22</v>
      </c>
      <c r="G19" s="45" t="s">
        <v>73</v>
      </c>
      <c r="H19" s="68">
        <v>22000</v>
      </c>
      <c r="I19" s="47">
        <v>8000</v>
      </c>
      <c r="J19" s="70">
        <v>11500</v>
      </c>
      <c r="K19" s="71">
        <v>15000</v>
      </c>
      <c r="L19" s="71">
        <v>18500</v>
      </c>
      <c r="M19" s="72">
        <v>22000</v>
      </c>
      <c r="N19" s="51">
        <v>86553.562999999995</v>
      </c>
      <c r="O19" s="52">
        <v>142460.64000000001</v>
      </c>
      <c r="P19" s="52">
        <v>135062.368197</v>
      </c>
      <c r="Q19" s="53">
        <v>0</v>
      </c>
      <c r="R19" s="70">
        <v>12147</v>
      </c>
      <c r="S19" s="71">
        <v>15028</v>
      </c>
      <c r="T19" s="71">
        <v>17892</v>
      </c>
      <c r="U19" s="73" t="s">
        <v>74</v>
      </c>
      <c r="V19" s="69"/>
      <c r="W19" s="158">
        <v>17892</v>
      </c>
    </row>
    <row r="20" spans="1:23" ht="102" x14ac:dyDescent="0.25">
      <c r="A20" s="43" t="s">
        <v>75</v>
      </c>
      <c r="B20" s="44" t="s">
        <v>76</v>
      </c>
      <c r="C20" s="44" t="s">
        <v>77</v>
      </c>
      <c r="D20" s="44" t="s">
        <v>20</v>
      </c>
      <c r="E20" s="44" t="s">
        <v>78</v>
      </c>
      <c r="F20" s="44" t="s">
        <v>22</v>
      </c>
      <c r="G20" s="45" t="s">
        <v>79</v>
      </c>
      <c r="H20" s="82">
        <v>1</v>
      </c>
      <c r="I20" s="47">
        <v>0</v>
      </c>
      <c r="J20" s="83"/>
      <c r="K20" s="84"/>
      <c r="L20" s="84"/>
      <c r="M20" s="85">
        <v>1</v>
      </c>
      <c r="N20" s="51">
        <v>1000</v>
      </c>
      <c r="O20" s="52">
        <v>1000</v>
      </c>
      <c r="P20" s="52">
        <v>400</v>
      </c>
      <c r="Q20" s="53">
        <v>0</v>
      </c>
      <c r="R20" s="83"/>
      <c r="S20" s="95"/>
      <c r="T20" s="84">
        <v>1</v>
      </c>
      <c r="U20" s="86" t="s">
        <v>80</v>
      </c>
      <c r="V20" s="87"/>
      <c r="W20" s="160">
        <v>1</v>
      </c>
    </row>
    <row r="21" spans="1:23" ht="76.5" x14ac:dyDescent="0.25">
      <c r="A21" s="43" t="s">
        <v>28</v>
      </c>
      <c r="B21" s="44" t="s">
        <v>81</v>
      </c>
      <c r="C21" s="44" t="s">
        <v>82</v>
      </c>
      <c r="D21" s="44" t="s">
        <v>20</v>
      </c>
      <c r="E21" s="44" t="s">
        <v>83</v>
      </c>
      <c r="F21" s="44" t="s">
        <v>22</v>
      </c>
      <c r="G21" s="45" t="s">
        <v>84</v>
      </c>
      <c r="H21" s="106">
        <v>2920500</v>
      </c>
      <c r="I21" s="47">
        <v>0</v>
      </c>
      <c r="J21" s="107">
        <v>0</v>
      </c>
      <c r="K21" s="108">
        <v>378620</v>
      </c>
      <c r="L21" s="108">
        <v>1218570</v>
      </c>
      <c r="M21" s="109">
        <v>2920500</v>
      </c>
      <c r="N21" s="75" t="s">
        <v>85</v>
      </c>
      <c r="O21" s="76"/>
      <c r="P21" s="76"/>
      <c r="Q21" s="77"/>
      <c r="R21" s="107">
        <v>0</v>
      </c>
      <c r="S21" s="108">
        <v>0</v>
      </c>
      <c r="T21" s="108">
        <v>0</v>
      </c>
      <c r="U21" s="110" t="s">
        <v>86</v>
      </c>
      <c r="V21" s="111"/>
      <c r="W21" s="164">
        <v>0</v>
      </c>
    </row>
    <row r="22" spans="1:23" ht="89.25" x14ac:dyDescent="0.25">
      <c r="A22" s="43" t="s">
        <v>28</v>
      </c>
      <c r="B22" s="44" t="s">
        <v>18</v>
      </c>
      <c r="C22" s="44" t="s">
        <v>19</v>
      </c>
      <c r="D22" s="44" t="s">
        <v>20</v>
      </c>
      <c r="E22" s="44" t="s">
        <v>87</v>
      </c>
      <c r="F22" s="44" t="s">
        <v>88</v>
      </c>
      <c r="G22" s="45" t="s">
        <v>89</v>
      </c>
      <c r="H22" s="46">
        <v>17</v>
      </c>
      <c r="I22" s="47">
        <v>0</v>
      </c>
      <c r="J22" s="48">
        <v>3</v>
      </c>
      <c r="K22" s="49">
        <v>8</v>
      </c>
      <c r="L22" s="49">
        <v>3</v>
      </c>
      <c r="M22" s="50">
        <v>3</v>
      </c>
      <c r="N22" s="51">
        <v>50334.647448000003</v>
      </c>
      <c r="O22" s="52">
        <v>626035.18989699997</v>
      </c>
      <c r="P22" s="52">
        <v>120885.76250500001</v>
      </c>
      <c r="Q22" s="53">
        <v>0</v>
      </c>
      <c r="R22" s="48">
        <v>3</v>
      </c>
      <c r="S22" s="49">
        <v>4</v>
      </c>
      <c r="T22" s="49">
        <v>4</v>
      </c>
      <c r="U22" s="112" t="s">
        <v>90</v>
      </c>
      <c r="V22" s="47"/>
      <c r="W22" s="165">
        <v>11</v>
      </c>
    </row>
    <row r="23" spans="1:23" ht="255" x14ac:dyDescent="0.25">
      <c r="A23" s="43" t="s">
        <v>28</v>
      </c>
      <c r="B23" s="44" t="s">
        <v>18</v>
      </c>
      <c r="C23" s="44" t="s">
        <v>19</v>
      </c>
      <c r="D23" s="44" t="s">
        <v>20</v>
      </c>
      <c r="E23" s="44" t="s">
        <v>87</v>
      </c>
      <c r="F23" s="44" t="s">
        <v>88</v>
      </c>
      <c r="G23" s="45" t="s">
        <v>91</v>
      </c>
      <c r="H23" s="46">
        <f>137</f>
        <v>137</v>
      </c>
      <c r="I23" s="47">
        <v>82</v>
      </c>
      <c r="J23" s="48">
        <v>109</v>
      </c>
      <c r="K23" s="49">
        <v>122</v>
      </c>
      <c r="L23" s="49">
        <v>130</v>
      </c>
      <c r="M23" s="50">
        <v>137</v>
      </c>
      <c r="N23" s="51">
        <v>8086.9988560000002</v>
      </c>
      <c r="O23" s="52">
        <v>31928.530613999999</v>
      </c>
      <c r="P23" s="52">
        <v>69671.449166000006</v>
      </c>
      <c r="Q23" s="53">
        <v>0</v>
      </c>
      <c r="R23" s="48">
        <v>89</v>
      </c>
      <c r="S23" s="49">
        <v>104</v>
      </c>
      <c r="T23" s="49">
        <v>130</v>
      </c>
      <c r="U23" s="112" t="s">
        <v>92</v>
      </c>
      <c r="V23" s="47"/>
      <c r="W23" s="165">
        <v>130</v>
      </c>
    </row>
    <row r="24" spans="1:23" ht="63" x14ac:dyDescent="0.25">
      <c r="A24" s="43" t="s">
        <v>28</v>
      </c>
      <c r="B24" s="44" t="s">
        <v>18</v>
      </c>
      <c r="C24" s="44" t="s">
        <v>19</v>
      </c>
      <c r="D24" s="44" t="s">
        <v>20</v>
      </c>
      <c r="E24" s="44" t="s">
        <v>87</v>
      </c>
      <c r="F24" s="44" t="s">
        <v>88</v>
      </c>
      <c r="G24" s="45" t="s">
        <v>93</v>
      </c>
      <c r="H24" s="46">
        <v>34</v>
      </c>
      <c r="I24" s="47">
        <v>0</v>
      </c>
      <c r="J24" s="48">
        <v>7</v>
      </c>
      <c r="K24" s="49">
        <v>6</v>
      </c>
      <c r="L24" s="49">
        <v>6</v>
      </c>
      <c r="M24" s="50">
        <v>15</v>
      </c>
      <c r="N24" s="51">
        <v>27915.173391</v>
      </c>
      <c r="O24" s="52">
        <v>0</v>
      </c>
      <c r="P24" s="52">
        <v>25000</v>
      </c>
      <c r="Q24" s="53">
        <v>0</v>
      </c>
      <c r="R24" s="48">
        <v>0</v>
      </c>
      <c r="S24" s="49">
        <v>5</v>
      </c>
      <c r="T24" s="49">
        <v>1</v>
      </c>
      <c r="U24" s="112" t="s">
        <v>94</v>
      </c>
      <c r="V24" s="47"/>
      <c r="W24" s="165">
        <v>6</v>
      </c>
    </row>
    <row r="25" spans="1:23" ht="94.5" x14ac:dyDescent="0.25">
      <c r="A25" s="43" t="s">
        <v>28</v>
      </c>
      <c r="B25" s="44" t="s">
        <v>18</v>
      </c>
      <c r="C25" s="44" t="s">
        <v>19</v>
      </c>
      <c r="D25" s="44" t="s">
        <v>20</v>
      </c>
      <c r="E25" s="44" t="s">
        <v>87</v>
      </c>
      <c r="F25" s="44" t="s">
        <v>88</v>
      </c>
      <c r="G25" s="45" t="s">
        <v>95</v>
      </c>
      <c r="H25" s="46">
        <v>48</v>
      </c>
      <c r="I25" s="47">
        <v>0</v>
      </c>
      <c r="J25" s="48">
        <v>17</v>
      </c>
      <c r="K25" s="49">
        <v>16</v>
      </c>
      <c r="L25" s="49">
        <v>7</v>
      </c>
      <c r="M25" s="50">
        <v>8</v>
      </c>
      <c r="N25" s="51">
        <v>58421.646304000002</v>
      </c>
      <c r="O25" s="52">
        <v>657963.72051100002</v>
      </c>
      <c r="P25" s="52">
        <v>190557.211671</v>
      </c>
      <c r="Q25" s="53">
        <v>0</v>
      </c>
      <c r="R25" s="48">
        <v>6</v>
      </c>
      <c r="S25" s="49">
        <v>24</v>
      </c>
      <c r="T25" s="49">
        <v>14</v>
      </c>
      <c r="U25" s="112" t="s">
        <v>96</v>
      </c>
      <c r="V25" s="47"/>
      <c r="W25" s="165">
        <v>44</v>
      </c>
    </row>
    <row r="26" spans="1:23" ht="127.5" x14ac:dyDescent="0.25">
      <c r="A26" s="43" t="s">
        <v>28</v>
      </c>
      <c r="B26" s="44" t="s">
        <v>18</v>
      </c>
      <c r="C26" s="44" t="s">
        <v>19</v>
      </c>
      <c r="D26" s="44" t="s">
        <v>20</v>
      </c>
      <c r="E26" s="44" t="s">
        <v>87</v>
      </c>
      <c r="F26" s="44" t="s">
        <v>88</v>
      </c>
      <c r="G26" s="45" t="s">
        <v>97</v>
      </c>
      <c r="H26" s="46">
        <v>5</v>
      </c>
      <c r="I26" s="47">
        <v>0</v>
      </c>
      <c r="J26" s="48">
        <v>0</v>
      </c>
      <c r="K26" s="49">
        <v>0</v>
      </c>
      <c r="L26" s="49">
        <v>2</v>
      </c>
      <c r="M26" s="50">
        <v>3</v>
      </c>
      <c r="N26" s="51"/>
      <c r="O26" s="52"/>
      <c r="P26" s="52">
        <v>206644.97922499999</v>
      </c>
      <c r="Q26" s="53">
        <v>0</v>
      </c>
      <c r="R26" s="48">
        <v>0</v>
      </c>
      <c r="S26" s="49">
        <v>0</v>
      </c>
      <c r="T26" s="49">
        <v>2</v>
      </c>
      <c r="U26" s="112" t="s">
        <v>98</v>
      </c>
      <c r="V26" s="47"/>
      <c r="W26" s="165">
        <v>2</v>
      </c>
    </row>
    <row r="27" spans="1:23" ht="127.5" x14ac:dyDescent="0.25">
      <c r="A27" s="43" t="s">
        <v>28</v>
      </c>
      <c r="B27" s="44" t="s">
        <v>18</v>
      </c>
      <c r="C27" s="44" t="s">
        <v>19</v>
      </c>
      <c r="D27" s="44" t="s">
        <v>20</v>
      </c>
      <c r="E27" s="44" t="s">
        <v>87</v>
      </c>
      <c r="F27" s="44" t="s">
        <v>88</v>
      </c>
      <c r="G27" s="45" t="s">
        <v>99</v>
      </c>
      <c r="H27" s="46">
        <v>46</v>
      </c>
      <c r="I27" s="47">
        <v>0</v>
      </c>
      <c r="J27" s="48">
        <v>34.700000000000003</v>
      </c>
      <c r="K27" s="49">
        <v>38.700000000000003</v>
      </c>
      <c r="L27" s="49">
        <v>42.5</v>
      </c>
      <c r="M27" s="50">
        <v>46</v>
      </c>
      <c r="N27" s="113" t="s">
        <v>100</v>
      </c>
      <c r="O27" s="114"/>
      <c r="P27" s="115"/>
      <c r="Q27" s="53">
        <v>0</v>
      </c>
      <c r="R27" s="48">
        <v>34.130000000000003</v>
      </c>
      <c r="S27" s="49">
        <v>35.770000000000003</v>
      </c>
      <c r="T27" s="49">
        <v>35.619999999999997</v>
      </c>
      <c r="U27" s="112" t="s">
        <v>101</v>
      </c>
      <c r="V27" s="47"/>
      <c r="W27" s="165">
        <v>35.619999999999997</v>
      </c>
    </row>
    <row r="28" spans="1:23" ht="63" x14ac:dyDescent="0.25">
      <c r="A28" s="43" t="s">
        <v>28</v>
      </c>
      <c r="B28" s="44" t="s">
        <v>18</v>
      </c>
      <c r="C28" s="44" t="s">
        <v>19</v>
      </c>
      <c r="D28" s="44" t="s">
        <v>20</v>
      </c>
      <c r="E28" s="44" t="s">
        <v>102</v>
      </c>
      <c r="F28" s="44" t="s">
        <v>103</v>
      </c>
      <c r="G28" s="45" t="s">
        <v>104</v>
      </c>
      <c r="H28" s="68">
        <v>8680</v>
      </c>
      <c r="I28" s="47">
        <v>8454</v>
      </c>
      <c r="J28" s="70">
        <v>8569</v>
      </c>
      <c r="K28" s="71">
        <v>8676</v>
      </c>
      <c r="L28" s="71">
        <v>8680</v>
      </c>
      <c r="M28" s="72">
        <v>8680</v>
      </c>
      <c r="N28" s="51">
        <v>1197996.1599999999</v>
      </c>
      <c r="O28" s="52">
        <v>809666.82</v>
      </c>
      <c r="P28" s="52">
        <v>419532.66</v>
      </c>
      <c r="Q28" s="53">
        <v>0</v>
      </c>
      <c r="R28" s="70">
        <v>8532.2999999999993</v>
      </c>
      <c r="S28" s="71">
        <v>8597.2800000000007</v>
      </c>
      <c r="T28" s="71">
        <v>8675.67</v>
      </c>
      <c r="U28" s="116"/>
      <c r="V28" s="69"/>
      <c r="W28" s="158">
        <v>8675.67</v>
      </c>
    </row>
    <row r="29" spans="1:23" ht="63" x14ac:dyDescent="0.25">
      <c r="A29" s="43" t="s">
        <v>28</v>
      </c>
      <c r="B29" s="44" t="s">
        <v>18</v>
      </c>
      <c r="C29" s="44" t="s">
        <v>19</v>
      </c>
      <c r="D29" s="44" t="s">
        <v>20</v>
      </c>
      <c r="E29" s="44" t="s">
        <v>105</v>
      </c>
      <c r="F29" s="44" t="s">
        <v>103</v>
      </c>
      <c r="G29" s="45" t="s">
        <v>106</v>
      </c>
      <c r="H29" s="68">
        <v>1800</v>
      </c>
      <c r="I29" s="47">
        <v>1300</v>
      </c>
      <c r="J29" s="70">
        <v>1461</v>
      </c>
      <c r="K29" s="71">
        <v>1597</v>
      </c>
      <c r="L29" s="71">
        <v>1672</v>
      </c>
      <c r="M29" s="72">
        <v>1800</v>
      </c>
      <c r="N29" s="51">
        <v>144129.49</v>
      </c>
      <c r="O29" s="52">
        <v>5249.8</v>
      </c>
      <c r="P29" s="52">
        <v>2176</v>
      </c>
      <c r="Q29" s="53">
        <v>0</v>
      </c>
      <c r="R29" s="70">
        <v>1459.27</v>
      </c>
      <c r="S29" s="71">
        <v>1643.47</v>
      </c>
      <c r="T29" s="71">
        <v>1648.54</v>
      </c>
      <c r="U29" s="116"/>
      <c r="V29" s="69"/>
      <c r="W29" s="158">
        <v>1648.54</v>
      </c>
    </row>
    <row r="30" spans="1:23" ht="63" x14ac:dyDescent="0.25">
      <c r="A30" s="43" t="s">
        <v>28</v>
      </c>
      <c r="B30" s="44" t="s">
        <v>18</v>
      </c>
      <c r="C30" s="44" t="s">
        <v>19</v>
      </c>
      <c r="D30" s="44" t="s">
        <v>20</v>
      </c>
      <c r="E30" s="44" t="s">
        <v>102</v>
      </c>
      <c r="F30" s="44" t="s">
        <v>103</v>
      </c>
      <c r="G30" s="45" t="s">
        <v>107</v>
      </c>
      <c r="H30" s="82">
        <v>180</v>
      </c>
      <c r="I30" s="47">
        <v>166</v>
      </c>
      <c r="J30" s="83">
        <v>175.87</v>
      </c>
      <c r="K30" s="84">
        <v>176.37</v>
      </c>
      <c r="L30" s="84">
        <v>176.94</v>
      </c>
      <c r="M30" s="85">
        <v>180</v>
      </c>
      <c r="N30" s="51">
        <v>343992.29</v>
      </c>
      <c r="O30" s="52">
        <v>531606.38</v>
      </c>
      <c r="P30" s="52">
        <v>237440</v>
      </c>
      <c r="Q30" s="53">
        <v>0</v>
      </c>
      <c r="R30" s="83">
        <v>181.94</v>
      </c>
      <c r="S30" s="84">
        <v>191.07</v>
      </c>
      <c r="T30" s="117">
        <v>199.55</v>
      </c>
      <c r="U30" s="118"/>
      <c r="V30" s="69"/>
      <c r="W30" s="158">
        <v>199.55</v>
      </c>
    </row>
    <row r="31" spans="1:23" ht="63" x14ac:dyDescent="0.25">
      <c r="A31" s="43" t="s">
        <v>28</v>
      </c>
      <c r="B31" s="44" t="s">
        <v>18</v>
      </c>
      <c r="C31" s="44" t="s">
        <v>19</v>
      </c>
      <c r="D31" s="44" t="s">
        <v>20</v>
      </c>
      <c r="E31" s="44" t="s">
        <v>102</v>
      </c>
      <c r="F31" s="44" t="s">
        <v>103</v>
      </c>
      <c r="G31" s="45" t="s">
        <v>108</v>
      </c>
      <c r="H31" s="82">
        <v>400</v>
      </c>
      <c r="I31" s="47">
        <v>0</v>
      </c>
      <c r="J31" s="83">
        <v>106</v>
      </c>
      <c r="K31" s="84">
        <v>146</v>
      </c>
      <c r="L31" s="84">
        <v>279</v>
      </c>
      <c r="M31" s="85">
        <v>400</v>
      </c>
      <c r="N31" s="51">
        <v>1224983.21</v>
      </c>
      <c r="O31" s="52">
        <v>327183.74</v>
      </c>
      <c r="P31" s="52">
        <v>183875.66</v>
      </c>
      <c r="Q31" s="53">
        <v>0</v>
      </c>
      <c r="R31" s="83">
        <v>457.42</v>
      </c>
      <c r="S31" s="84">
        <v>667.83</v>
      </c>
      <c r="T31" s="117">
        <v>891.75</v>
      </c>
      <c r="U31" s="118"/>
      <c r="V31" s="69"/>
      <c r="W31" s="158">
        <v>891.75</v>
      </c>
    </row>
    <row r="32" spans="1:23" ht="63" x14ac:dyDescent="0.25">
      <c r="A32" s="43" t="s">
        <v>28</v>
      </c>
      <c r="B32" s="44" t="s">
        <v>18</v>
      </c>
      <c r="C32" s="44" t="s">
        <v>19</v>
      </c>
      <c r="D32" s="44" t="s">
        <v>20</v>
      </c>
      <c r="E32" s="44" t="s">
        <v>109</v>
      </c>
      <c r="F32" s="44" t="s">
        <v>103</v>
      </c>
      <c r="G32" s="45" t="s">
        <v>110</v>
      </c>
      <c r="H32" s="82">
        <v>14</v>
      </c>
      <c r="I32" s="47">
        <v>8</v>
      </c>
      <c r="J32" s="83">
        <v>11</v>
      </c>
      <c r="K32" s="84">
        <v>12</v>
      </c>
      <c r="L32" s="84">
        <v>13</v>
      </c>
      <c r="M32" s="85">
        <v>14</v>
      </c>
      <c r="N32" s="51">
        <v>63101.37</v>
      </c>
      <c r="O32" s="52">
        <v>109587.4</v>
      </c>
      <c r="P32" s="52">
        <v>135207</v>
      </c>
      <c r="Q32" s="53">
        <v>0</v>
      </c>
      <c r="R32" s="83">
        <v>11</v>
      </c>
      <c r="S32" s="84">
        <v>13</v>
      </c>
      <c r="T32" s="71">
        <v>16</v>
      </c>
      <c r="U32" s="116"/>
      <c r="V32" s="69"/>
      <c r="W32" s="158">
        <v>16</v>
      </c>
    </row>
    <row r="33" spans="1:23" ht="63" x14ac:dyDescent="0.25">
      <c r="A33" s="43" t="s">
        <v>28</v>
      </c>
      <c r="B33" s="44" t="s">
        <v>18</v>
      </c>
      <c r="C33" s="44" t="s">
        <v>19</v>
      </c>
      <c r="D33" s="44" t="s">
        <v>20</v>
      </c>
      <c r="E33" s="44" t="s">
        <v>105</v>
      </c>
      <c r="F33" s="44" t="s">
        <v>103</v>
      </c>
      <c r="G33" s="45" t="s">
        <v>111</v>
      </c>
      <c r="H33" s="82">
        <v>615</v>
      </c>
      <c r="I33" s="47">
        <v>0</v>
      </c>
      <c r="J33" s="83"/>
      <c r="K33" s="84"/>
      <c r="L33" s="84"/>
      <c r="M33" s="85"/>
      <c r="N33" s="51">
        <v>1573059.04</v>
      </c>
      <c r="O33" s="52">
        <v>502628.8</v>
      </c>
      <c r="P33" s="52">
        <v>1311344.68</v>
      </c>
      <c r="Q33" s="53">
        <v>0</v>
      </c>
      <c r="R33" s="83"/>
      <c r="S33" s="84">
        <v>259.33999999999997</v>
      </c>
      <c r="T33" s="117">
        <v>660</v>
      </c>
      <c r="U33" s="118"/>
      <c r="V33" s="97"/>
      <c r="W33" s="162">
        <v>660</v>
      </c>
    </row>
    <row r="34" spans="1:23" ht="63" x14ac:dyDescent="0.25">
      <c r="A34" s="43" t="s">
        <v>28</v>
      </c>
      <c r="B34" s="44" t="s">
        <v>18</v>
      </c>
      <c r="C34" s="44" t="s">
        <v>19</v>
      </c>
      <c r="D34" s="44" t="s">
        <v>20</v>
      </c>
      <c r="E34" s="44" t="s">
        <v>112</v>
      </c>
      <c r="F34" s="44" t="s">
        <v>103</v>
      </c>
      <c r="G34" s="45" t="s">
        <v>113</v>
      </c>
      <c r="H34" s="82">
        <v>65</v>
      </c>
      <c r="I34" s="47">
        <v>0</v>
      </c>
      <c r="J34" s="83"/>
      <c r="K34" s="84"/>
      <c r="L34" s="84"/>
      <c r="M34" s="85"/>
      <c r="N34" s="51">
        <v>9046.32</v>
      </c>
      <c r="O34" s="52">
        <v>9989.81</v>
      </c>
      <c r="P34" s="52">
        <v>5793.6</v>
      </c>
      <c r="Q34" s="53">
        <v>0</v>
      </c>
      <c r="R34" s="83"/>
      <c r="S34" s="84">
        <v>50</v>
      </c>
      <c r="T34" s="71">
        <v>65</v>
      </c>
      <c r="U34" s="116"/>
      <c r="V34" s="69"/>
      <c r="W34" s="158">
        <v>65</v>
      </c>
    </row>
    <row r="35" spans="1:23" ht="102" x14ac:dyDescent="0.25">
      <c r="A35" s="43" t="s">
        <v>28</v>
      </c>
      <c r="B35" s="44" t="s">
        <v>18</v>
      </c>
      <c r="C35" s="44" t="s">
        <v>19</v>
      </c>
      <c r="D35" s="44" t="s">
        <v>20</v>
      </c>
      <c r="E35" s="44" t="s">
        <v>30</v>
      </c>
      <c r="F35" s="44" t="s">
        <v>114</v>
      </c>
      <c r="G35" s="45" t="s">
        <v>115</v>
      </c>
      <c r="H35" s="68">
        <v>3116</v>
      </c>
      <c r="I35" s="69">
        <v>1796</v>
      </c>
      <c r="J35" s="70">
        <v>2126</v>
      </c>
      <c r="K35" s="71">
        <v>2456</v>
      </c>
      <c r="L35" s="71">
        <v>2786</v>
      </c>
      <c r="M35" s="72">
        <v>3116</v>
      </c>
      <c r="N35" s="119">
        <v>1867980</v>
      </c>
      <c r="O35" s="120">
        <v>1916886</v>
      </c>
      <c r="P35" s="120">
        <v>1393744</v>
      </c>
      <c r="Q35" s="121">
        <v>1554760</v>
      </c>
      <c r="R35" s="70">
        <v>2052.8000000000002</v>
      </c>
      <c r="S35" s="71">
        <v>2293.1999999999998</v>
      </c>
      <c r="T35" s="71">
        <v>2400</v>
      </c>
      <c r="U35" s="116" t="s">
        <v>116</v>
      </c>
      <c r="V35" s="69"/>
      <c r="W35" s="158">
        <v>2400</v>
      </c>
    </row>
    <row r="36" spans="1:23" ht="63" x14ac:dyDescent="0.25">
      <c r="A36" s="43" t="s">
        <v>28</v>
      </c>
      <c r="B36" s="44" t="s">
        <v>18</v>
      </c>
      <c r="C36" s="44" t="s">
        <v>19</v>
      </c>
      <c r="D36" s="44" t="s">
        <v>20</v>
      </c>
      <c r="E36" s="44" t="s">
        <v>30</v>
      </c>
      <c r="F36" s="44" t="s">
        <v>114</v>
      </c>
      <c r="G36" s="45" t="s">
        <v>117</v>
      </c>
      <c r="H36" s="68">
        <v>11698</v>
      </c>
      <c r="I36" s="69">
        <v>6595</v>
      </c>
      <c r="J36" s="70">
        <v>8083</v>
      </c>
      <c r="K36" s="71">
        <v>10160</v>
      </c>
      <c r="L36" s="71">
        <v>10861</v>
      </c>
      <c r="M36" s="72">
        <v>11698</v>
      </c>
      <c r="N36" s="122"/>
      <c r="O36" s="123"/>
      <c r="P36" s="123"/>
      <c r="Q36" s="124"/>
      <c r="R36" s="70">
        <v>9924</v>
      </c>
      <c r="S36" s="71">
        <v>10581</v>
      </c>
      <c r="T36" s="71">
        <v>10696</v>
      </c>
      <c r="U36" s="116" t="s">
        <v>118</v>
      </c>
      <c r="V36" s="69"/>
      <c r="W36" s="158">
        <v>10696</v>
      </c>
    </row>
    <row r="37" spans="1:23" ht="76.5" x14ac:dyDescent="0.25">
      <c r="A37" s="43" t="s">
        <v>28</v>
      </c>
      <c r="B37" s="44" t="s">
        <v>18</v>
      </c>
      <c r="C37" s="44" t="s">
        <v>19</v>
      </c>
      <c r="D37" s="44" t="s">
        <v>20</v>
      </c>
      <c r="E37" s="44" t="s">
        <v>30</v>
      </c>
      <c r="F37" s="44" t="s">
        <v>114</v>
      </c>
      <c r="G37" s="45" t="s">
        <v>119</v>
      </c>
      <c r="H37" s="125">
        <v>24</v>
      </c>
      <c r="I37" s="47">
        <v>0</v>
      </c>
      <c r="J37" s="126">
        <v>3.5</v>
      </c>
      <c r="K37" s="127">
        <v>5</v>
      </c>
      <c r="L37" s="127">
        <v>7</v>
      </c>
      <c r="M37" s="128">
        <v>8.5</v>
      </c>
      <c r="N37" s="51" t="s">
        <v>120</v>
      </c>
      <c r="O37" s="52" t="s">
        <v>120</v>
      </c>
      <c r="P37" s="52" t="s">
        <v>120</v>
      </c>
      <c r="Q37" s="53" t="s">
        <v>120</v>
      </c>
      <c r="R37" s="126">
        <v>3.45</v>
      </c>
      <c r="S37" s="127">
        <v>5.03</v>
      </c>
      <c r="T37" s="127">
        <v>4.8</v>
      </c>
      <c r="U37" s="129" t="s">
        <v>121</v>
      </c>
      <c r="V37" s="130"/>
      <c r="W37" s="166">
        <v>13.28</v>
      </c>
    </row>
    <row r="38" spans="1:23" ht="153" x14ac:dyDescent="0.25">
      <c r="A38" s="43" t="s">
        <v>28</v>
      </c>
      <c r="B38" s="44" t="s">
        <v>18</v>
      </c>
      <c r="C38" s="44" t="s">
        <v>19</v>
      </c>
      <c r="D38" s="44" t="s">
        <v>20</v>
      </c>
      <c r="E38" s="44" t="s">
        <v>122</v>
      </c>
      <c r="F38" s="44" t="s">
        <v>114</v>
      </c>
      <c r="G38" s="45" t="s">
        <v>123</v>
      </c>
      <c r="H38" s="125">
        <v>4.7699999999999996</v>
      </c>
      <c r="I38" s="47">
        <v>0</v>
      </c>
      <c r="J38" s="126">
        <v>1.05</v>
      </c>
      <c r="K38" s="127">
        <v>1.08</v>
      </c>
      <c r="L38" s="127">
        <v>1.1399999999999999</v>
      </c>
      <c r="M38" s="128">
        <v>1.5</v>
      </c>
      <c r="N38" s="51" t="s">
        <v>120</v>
      </c>
      <c r="O38" s="52" t="s">
        <v>120</v>
      </c>
      <c r="P38" s="52" t="s">
        <v>120</v>
      </c>
      <c r="Q38" s="53" t="s">
        <v>120</v>
      </c>
      <c r="R38" s="126">
        <v>1.4</v>
      </c>
      <c r="S38" s="127">
        <v>1.39</v>
      </c>
      <c r="T38" s="127">
        <v>0.68</v>
      </c>
      <c r="U38" s="129" t="s">
        <v>124</v>
      </c>
      <c r="V38" s="130"/>
      <c r="W38" s="166">
        <v>3.47</v>
      </c>
    </row>
    <row r="39" spans="1:23" ht="76.5" x14ac:dyDescent="0.25">
      <c r="A39" s="43" t="s">
        <v>28</v>
      </c>
      <c r="B39" s="44" t="s">
        <v>18</v>
      </c>
      <c r="C39" s="44" t="s">
        <v>19</v>
      </c>
      <c r="D39" s="44" t="s">
        <v>20</v>
      </c>
      <c r="E39" s="44" t="s">
        <v>30</v>
      </c>
      <c r="F39" s="44" t="s">
        <v>114</v>
      </c>
      <c r="G39" s="45" t="s">
        <v>125</v>
      </c>
      <c r="H39" s="82">
        <v>36</v>
      </c>
      <c r="I39" s="47">
        <v>10</v>
      </c>
      <c r="J39" s="83">
        <v>26</v>
      </c>
      <c r="K39" s="84">
        <v>36</v>
      </c>
      <c r="L39" s="84">
        <v>36</v>
      </c>
      <c r="M39" s="85">
        <v>36</v>
      </c>
      <c r="N39" s="119">
        <v>13330</v>
      </c>
      <c r="O39" s="120">
        <v>16934</v>
      </c>
      <c r="P39" s="120">
        <v>24586</v>
      </c>
      <c r="Q39" s="121">
        <v>24472</v>
      </c>
      <c r="R39" s="83">
        <v>27</v>
      </c>
      <c r="S39" s="84">
        <v>31</v>
      </c>
      <c r="T39" s="84">
        <v>32</v>
      </c>
      <c r="U39" s="131" t="s">
        <v>126</v>
      </c>
      <c r="V39" s="87"/>
      <c r="W39" s="160">
        <v>32</v>
      </c>
    </row>
    <row r="40" spans="1:23" ht="63.75" x14ac:dyDescent="0.25">
      <c r="A40" s="43" t="s">
        <v>28</v>
      </c>
      <c r="B40" s="44" t="s">
        <v>18</v>
      </c>
      <c r="C40" s="44" t="s">
        <v>19</v>
      </c>
      <c r="D40" s="44" t="s">
        <v>20</v>
      </c>
      <c r="E40" s="44" t="s">
        <v>102</v>
      </c>
      <c r="F40" s="44" t="s">
        <v>114</v>
      </c>
      <c r="G40" s="45" t="s">
        <v>127</v>
      </c>
      <c r="H40" s="82">
        <v>36</v>
      </c>
      <c r="I40" s="47">
        <v>6</v>
      </c>
      <c r="J40" s="83">
        <v>20</v>
      </c>
      <c r="K40" s="84">
        <v>36</v>
      </c>
      <c r="L40" s="84">
        <v>36</v>
      </c>
      <c r="M40" s="85">
        <v>36</v>
      </c>
      <c r="N40" s="122"/>
      <c r="O40" s="123"/>
      <c r="P40" s="123"/>
      <c r="Q40" s="124"/>
      <c r="R40" s="83">
        <v>24</v>
      </c>
      <c r="S40" s="84">
        <v>30</v>
      </c>
      <c r="T40" s="84">
        <v>32</v>
      </c>
      <c r="U40" s="131" t="s">
        <v>128</v>
      </c>
      <c r="V40" s="87"/>
      <c r="W40" s="160">
        <v>32</v>
      </c>
    </row>
    <row r="41" spans="1:23" ht="63" x14ac:dyDescent="0.25">
      <c r="A41" s="43" t="s">
        <v>28</v>
      </c>
      <c r="B41" s="44" t="s">
        <v>18</v>
      </c>
      <c r="C41" s="44" t="s">
        <v>19</v>
      </c>
      <c r="D41" s="44" t="s">
        <v>20</v>
      </c>
      <c r="E41" s="44" t="s">
        <v>129</v>
      </c>
      <c r="F41" s="44" t="s">
        <v>114</v>
      </c>
      <c r="G41" s="45" t="s">
        <v>130</v>
      </c>
      <c r="H41" s="68">
        <v>1283</v>
      </c>
      <c r="I41" s="47">
        <v>628</v>
      </c>
      <c r="J41" s="70">
        <v>1026</v>
      </c>
      <c r="K41" s="71">
        <v>1283</v>
      </c>
      <c r="L41" s="71">
        <v>1283</v>
      </c>
      <c r="M41" s="72">
        <v>1283</v>
      </c>
      <c r="N41" s="51">
        <v>89844</v>
      </c>
      <c r="O41" s="52">
        <v>34083</v>
      </c>
      <c r="P41" s="52">
        <v>123854</v>
      </c>
      <c r="Q41" s="53">
        <v>143833</v>
      </c>
      <c r="R41" s="70">
        <v>1507</v>
      </c>
      <c r="S41" s="71">
        <v>1507</v>
      </c>
      <c r="T41" s="71">
        <v>1507</v>
      </c>
      <c r="U41" s="116" t="s">
        <v>131</v>
      </c>
      <c r="V41" s="69"/>
      <c r="W41" s="158">
        <v>1507</v>
      </c>
    </row>
    <row r="42" spans="1:23" ht="204" x14ac:dyDescent="0.25">
      <c r="A42" s="43" t="s">
        <v>28</v>
      </c>
      <c r="B42" s="44" t="s">
        <v>81</v>
      </c>
      <c r="C42" s="44" t="s">
        <v>82</v>
      </c>
      <c r="D42" s="44" t="s">
        <v>20</v>
      </c>
      <c r="E42" s="44" t="s">
        <v>83</v>
      </c>
      <c r="F42" s="44" t="s">
        <v>132</v>
      </c>
      <c r="G42" s="45" t="s">
        <v>133</v>
      </c>
      <c r="H42" s="57">
        <v>-0.08</v>
      </c>
      <c r="I42" s="74">
        <v>0</v>
      </c>
      <c r="J42" s="59">
        <v>-0.01</v>
      </c>
      <c r="K42" s="60">
        <v>-2.5000000000000001E-2</v>
      </c>
      <c r="L42" s="60">
        <v>-4.8000000000000001E-2</v>
      </c>
      <c r="M42" s="61">
        <v>-0.08</v>
      </c>
      <c r="N42" s="51">
        <v>32000</v>
      </c>
      <c r="O42" s="52">
        <v>37455.542999999998</v>
      </c>
      <c r="P42" s="52">
        <v>66151.042021000001</v>
      </c>
      <c r="Q42" s="53">
        <v>36200</v>
      </c>
      <c r="R42" s="59">
        <v>7.5399999999999995E-2</v>
      </c>
      <c r="S42" s="95">
        <v>0.127</v>
      </c>
      <c r="T42" s="95">
        <v>4.9000000000000002E-2</v>
      </c>
      <c r="U42" s="132" t="s">
        <v>134</v>
      </c>
      <c r="V42" s="133"/>
      <c r="W42" s="167">
        <v>4.9000000000000002E-2</v>
      </c>
    </row>
    <row r="43" spans="1:23" ht="63" x14ac:dyDescent="0.25">
      <c r="A43" s="43" t="s">
        <v>28</v>
      </c>
      <c r="B43" s="44" t="s">
        <v>81</v>
      </c>
      <c r="C43" s="44" t="s">
        <v>82</v>
      </c>
      <c r="D43" s="44" t="s">
        <v>20</v>
      </c>
      <c r="E43" s="44" t="s">
        <v>83</v>
      </c>
      <c r="F43" s="44" t="s">
        <v>132</v>
      </c>
      <c r="G43" s="45" t="s">
        <v>135</v>
      </c>
      <c r="H43" s="82">
        <v>110</v>
      </c>
      <c r="I43" s="47">
        <v>10</v>
      </c>
      <c r="J43" s="83">
        <v>19</v>
      </c>
      <c r="K43" s="84">
        <v>47</v>
      </c>
      <c r="L43" s="84">
        <v>78</v>
      </c>
      <c r="M43" s="85">
        <v>110</v>
      </c>
      <c r="N43" s="51">
        <v>0</v>
      </c>
      <c r="O43" s="52">
        <v>0</v>
      </c>
      <c r="P43" s="52">
        <v>33400</v>
      </c>
      <c r="Q43" s="53">
        <v>93800</v>
      </c>
      <c r="R43" s="83">
        <v>19</v>
      </c>
      <c r="S43" s="84">
        <v>47</v>
      </c>
      <c r="T43" s="84">
        <v>84</v>
      </c>
      <c r="U43" s="131" t="s">
        <v>136</v>
      </c>
      <c r="V43" s="87"/>
      <c r="W43" s="160">
        <v>84</v>
      </c>
    </row>
    <row r="44" spans="1:23" ht="63" x14ac:dyDescent="0.25">
      <c r="A44" s="43" t="s">
        <v>28</v>
      </c>
      <c r="B44" s="44" t="s">
        <v>76</v>
      </c>
      <c r="C44" s="44" t="s">
        <v>137</v>
      </c>
      <c r="D44" s="44" t="s">
        <v>20</v>
      </c>
      <c r="E44" s="44" t="s">
        <v>138</v>
      </c>
      <c r="F44" s="44" t="s">
        <v>139</v>
      </c>
      <c r="G44" s="45" t="s">
        <v>140</v>
      </c>
      <c r="H44" s="82">
        <v>203</v>
      </c>
      <c r="I44" s="47">
        <v>0</v>
      </c>
      <c r="J44" s="83">
        <v>178</v>
      </c>
      <c r="K44" s="84">
        <v>186</v>
      </c>
      <c r="L44" s="84">
        <v>194</v>
      </c>
      <c r="M44" s="85">
        <v>203</v>
      </c>
      <c r="N44" s="51">
        <v>0</v>
      </c>
      <c r="O44" s="52">
        <v>0</v>
      </c>
      <c r="P44" s="52">
        <v>0</v>
      </c>
      <c r="Q44" s="53">
        <v>0</v>
      </c>
      <c r="R44" s="83">
        <v>174.84</v>
      </c>
      <c r="S44" s="84">
        <v>180.87</v>
      </c>
      <c r="T44" s="84">
        <v>207.36</v>
      </c>
      <c r="U44" s="131"/>
      <c r="V44" s="87"/>
      <c r="W44" s="160">
        <v>207.36</v>
      </c>
    </row>
    <row r="45" spans="1:23" ht="63" x14ac:dyDescent="0.25">
      <c r="A45" s="43" t="s">
        <v>28</v>
      </c>
      <c r="B45" s="44" t="s">
        <v>76</v>
      </c>
      <c r="C45" s="44" t="s">
        <v>137</v>
      </c>
      <c r="D45" s="44" t="s">
        <v>20</v>
      </c>
      <c r="E45" s="44" t="s">
        <v>138</v>
      </c>
      <c r="F45" s="44" t="s">
        <v>139</v>
      </c>
      <c r="G45" s="45" t="s">
        <v>141</v>
      </c>
      <c r="H45" s="57">
        <v>1</v>
      </c>
      <c r="I45" s="47">
        <v>0</v>
      </c>
      <c r="J45" s="59">
        <v>0.32</v>
      </c>
      <c r="K45" s="60">
        <v>0.48</v>
      </c>
      <c r="L45" s="60">
        <v>0.76</v>
      </c>
      <c r="M45" s="61">
        <v>1</v>
      </c>
      <c r="N45" s="51">
        <v>4245.5</v>
      </c>
      <c r="O45" s="52">
        <v>3500</v>
      </c>
      <c r="P45" s="52">
        <v>4200</v>
      </c>
      <c r="Q45" s="53">
        <v>4291</v>
      </c>
      <c r="R45" s="59">
        <v>0.32</v>
      </c>
      <c r="S45" s="60">
        <v>0.48</v>
      </c>
      <c r="T45" s="60">
        <v>0.76</v>
      </c>
      <c r="U45" s="134"/>
      <c r="V45" s="74"/>
      <c r="W45" s="159">
        <v>0.76</v>
      </c>
    </row>
    <row r="46" spans="1:23" ht="63" x14ac:dyDescent="0.25">
      <c r="A46" s="43" t="s">
        <v>28</v>
      </c>
      <c r="B46" s="44" t="s">
        <v>76</v>
      </c>
      <c r="C46" s="44" t="s">
        <v>137</v>
      </c>
      <c r="D46" s="44" t="s">
        <v>20</v>
      </c>
      <c r="E46" s="44" t="s">
        <v>138</v>
      </c>
      <c r="F46" s="44" t="s">
        <v>139</v>
      </c>
      <c r="G46" s="45" t="s">
        <v>142</v>
      </c>
      <c r="H46" s="57">
        <v>1</v>
      </c>
      <c r="I46" s="47">
        <v>0</v>
      </c>
      <c r="J46" s="59">
        <v>1</v>
      </c>
      <c r="K46" s="60">
        <v>1</v>
      </c>
      <c r="L46" s="60">
        <v>1</v>
      </c>
      <c r="M46" s="61">
        <v>1</v>
      </c>
      <c r="N46" s="51">
        <v>1698.2000000000003</v>
      </c>
      <c r="O46" s="52">
        <v>1400.0000000000002</v>
      </c>
      <c r="P46" s="52">
        <v>1680.0000000000002</v>
      </c>
      <c r="Q46" s="53">
        <v>1716.4</v>
      </c>
      <c r="R46" s="59">
        <v>1</v>
      </c>
      <c r="S46" s="60">
        <v>1</v>
      </c>
      <c r="T46" s="60">
        <v>1</v>
      </c>
      <c r="U46" s="134"/>
      <c r="V46" s="74"/>
      <c r="W46" s="159">
        <v>1</v>
      </c>
    </row>
    <row r="47" spans="1:23" ht="63" x14ac:dyDescent="0.25">
      <c r="A47" s="43" t="s">
        <v>28</v>
      </c>
      <c r="B47" s="44" t="s">
        <v>76</v>
      </c>
      <c r="C47" s="44" t="s">
        <v>137</v>
      </c>
      <c r="D47" s="44" t="s">
        <v>20</v>
      </c>
      <c r="E47" s="44" t="s">
        <v>138</v>
      </c>
      <c r="F47" s="44" t="s">
        <v>139</v>
      </c>
      <c r="G47" s="45" t="s">
        <v>143</v>
      </c>
      <c r="H47" s="57">
        <v>1</v>
      </c>
      <c r="I47" s="47">
        <v>0</v>
      </c>
      <c r="J47" s="59" t="s">
        <v>26</v>
      </c>
      <c r="K47" s="60">
        <v>0.98</v>
      </c>
      <c r="L47" s="60">
        <v>1</v>
      </c>
      <c r="M47" s="61">
        <v>1</v>
      </c>
      <c r="N47" s="51">
        <v>121.29999999999973</v>
      </c>
      <c r="O47" s="52">
        <v>99.999999999999773</v>
      </c>
      <c r="P47" s="52">
        <v>119.99999999999977</v>
      </c>
      <c r="Q47" s="53">
        <v>122.59999999999991</v>
      </c>
      <c r="R47" s="59" t="s">
        <v>26</v>
      </c>
      <c r="S47" s="135">
        <v>0.98</v>
      </c>
      <c r="T47" s="135">
        <v>1</v>
      </c>
      <c r="U47" s="136"/>
      <c r="V47" s="137"/>
      <c r="W47" s="168">
        <v>1</v>
      </c>
    </row>
    <row r="48" spans="1:23" ht="64.5" thickBot="1" x14ac:dyDescent="0.3">
      <c r="A48" s="138" t="s">
        <v>28</v>
      </c>
      <c r="B48" s="139" t="s">
        <v>18</v>
      </c>
      <c r="C48" s="139" t="s">
        <v>19</v>
      </c>
      <c r="D48" s="139" t="s">
        <v>20</v>
      </c>
      <c r="E48" s="139" t="s">
        <v>112</v>
      </c>
      <c r="F48" s="139" t="s">
        <v>144</v>
      </c>
      <c r="G48" s="140" t="s">
        <v>145</v>
      </c>
      <c r="H48" s="141">
        <v>1023</v>
      </c>
      <c r="I48" s="142">
        <v>0</v>
      </c>
      <c r="J48" s="143">
        <v>1023</v>
      </c>
      <c r="K48" s="144">
        <v>1023</v>
      </c>
      <c r="L48" s="144">
        <v>1023</v>
      </c>
      <c r="M48" s="145">
        <v>1023</v>
      </c>
      <c r="N48" s="146">
        <v>8718.939042</v>
      </c>
      <c r="O48" s="147">
        <v>15733.34556</v>
      </c>
      <c r="P48" s="147">
        <v>2663</v>
      </c>
      <c r="Q48" s="148">
        <v>8599</v>
      </c>
      <c r="R48" s="143">
        <v>1023</v>
      </c>
      <c r="S48" s="144">
        <v>1023</v>
      </c>
      <c r="T48" s="144">
        <v>767</v>
      </c>
      <c r="U48" s="149" t="s">
        <v>146</v>
      </c>
      <c r="V48" s="150"/>
      <c r="W48" s="169">
        <v>1023</v>
      </c>
    </row>
    <row r="50" spans="3:3" x14ac:dyDescent="0.25">
      <c r="C50" s="151" t="s">
        <v>147</v>
      </c>
    </row>
    <row r="51" spans="3:3" x14ac:dyDescent="0.25">
      <c r="C51" s="152"/>
    </row>
  </sheetData>
  <autoFilter ref="A4:I5"/>
  <mergeCells count="30">
    <mergeCell ref="N39:N40"/>
    <mergeCell ref="O39:O40"/>
    <mergeCell ref="P39:P40"/>
    <mergeCell ref="Q39:Q40"/>
    <mergeCell ref="N13:Q13"/>
    <mergeCell ref="N21:Q21"/>
    <mergeCell ref="N27:P27"/>
    <mergeCell ref="N35:N36"/>
    <mergeCell ref="O35:O36"/>
    <mergeCell ref="P35:P36"/>
    <mergeCell ref="Q35:Q36"/>
    <mergeCell ref="N8:Q8"/>
    <mergeCell ref="N9:Q9"/>
    <mergeCell ref="N11:Q11"/>
    <mergeCell ref="N12:Q12"/>
    <mergeCell ref="I4:I5"/>
    <mergeCell ref="J4:M4"/>
    <mergeCell ref="N4:Q4"/>
    <mergeCell ref="R4:V4"/>
    <mergeCell ref="W4:W5"/>
    <mergeCell ref="A1:W1"/>
    <mergeCell ref="A2:W2"/>
    <mergeCell ref="A4:A5"/>
    <mergeCell ref="B4:B5"/>
    <mergeCell ref="C4:C5"/>
    <mergeCell ref="D4:D5"/>
    <mergeCell ref="E4:E5"/>
    <mergeCell ref="F4:F5"/>
    <mergeCell ref="G4:G5"/>
    <mergeCell ref="H4: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PES 2015-2018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Fernando Meneses Trujillo</dc:creator>
  <cp:lastModifiedBy>Diego Fernando Meneses Trujillo</cp:lastModifiedBy>
  <dcterms:created xsi:type="dcterms:W3CDTF">2018-04-28T00:14:40Z</dcterms:created>
  <dcterms:modified xsi:type="dcterms:W3CDTF">2018-04-28T00:17:50Z</dcterms:modified>
</cp:coreProperties>
</file>